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带动奖补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<sst xmlns="http://schemas.openxmlformats.org/spreadsheetml/2006/main" count="56" uniqueCount="42">
  <si>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拟发放杨罗畜光互补湖羊基地带动奖补情况统计表</t>
  </si>
  <si>
    <r>
      <rPr>
        <sz val="10"/>
        <color theme="1"/>
        <rFont val="宋体"/>
        <charset val="134"/>
      </rPr>
      <t>乡镇</t>
    </r>
  </si>
  <si>
    <r>
      <rPr>
        <sz val="10"/>
        <color theme="1"/>
        <rFont val="宋体"/>
        <charset val="134"/>
      </rPr>
      <t>带动主体名称</t>
    </r>
  </si>
  <si>
    <r>
      <rPr>
        <sz val="10"/>
        <color theme="1"/>
        <rFont val="宋体"/>
        <charset val="134"/>
      </rPr>
      <t>累计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应分红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金额</t>
    </r>
    <r>
      <rPr>
        <sz val="10"/>
        <color theme="1"/>
        <rFont val="Times New Roman"/>
        <charset val="134"/>
      </rPr>
      <t xml:space="preserve">
(</t>
    </r>
    <r>
      <rPr>
        <sz val="10"/>
        <color theme="1"/>
        <rFont val="宋体"/>
        <charset val="134"/>
      </rPr>
      <t>万元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</si>
  <si>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其中：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已分红</t>
    </r>
    <r>
      <rPr>
        <sz val="10"/>
        <color theme="1"/>
        <rFont val="Times New Roman"/>
        <charset val="134"/>
      </rPr>
      <t xml:space="preserve">
(</t>
    </r>
    <r>
      <rPr>
        <sz val="10"/>
        <color theme="1"/>
        <rFont val="宋体"/>
        <charset val="134"/>
      </rPr>
      <t>万元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</si>
  <si>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2019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 xml:space="preserve">
-2020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</si>
  <si>
    <r>
      <rPr>
        <sz val="10"/>
        <color theme="1"/>
        <rFont val="Times New Roman"/>
        <charset val="134"/>
      </rPr>
      <t>2020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 xml:space="preserve">
-2021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</si>
  <si>
    <r>
      <rPr>
        <sz val="10"/>
        <color theme="1"/>
        <rFont val="Times New Roman"/>
        <charset val="134"/>
      </rPr>
      <t>2021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 xml:space="preserve">
-2022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</si>
  <si>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 xml:space="preserve">
-2023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</si>
  <si>
    <r>
      <rPr>
        <sz val="10"/>
        <color theme="1"/>
        <rFont val="Times New Roman"/>
        <charset val="134"/>
      </rPr>
      <t>2023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 xml:space="preserve">
-2024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月</t>
    </r>
  </si>
  <si>
    <r>
      <rPr>
        <sz val="10"/>
        <color theme="1"/>
        <rFont val="宋体"/>
        <charset val="134"/>
      </rPr>
      <t>累计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带动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奖补</t>
    </r>
    <r>
      <rPr>
        <sz val="10"/>
        <color theme="1"/>
        <rFont val="Times New Roman"/>
        <charset val="134"/>
      </rPr>
      <t xml:space="preserve">
(</t>
    </r>
    <r>
      <rPr>
        <sz val="10"/>
        <color theme="1"/>
        <rFont val="宋体"/>
        <charset val="134"/>
      </rPr>
      <t>万元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</si>
  <si>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已发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奖补</t>
    </r>
    <r>
      <rPr>
        <sz val="10"/>
        <color theme="1"/>
        <rFont val="Times New Roman"/>
        <charset val="134"/>
      </rPr>
      <t xml:space="preserve">
(</t>
    </r>
    <r>
      <rPr>
        <sz val="10"/>
        <color theme="1"/>
        <rFont val="宋体"/>
        <charset val="134"/>
      </rPr>
      <t>万元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</si>
  <si>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本次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申请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奖补</t>
    </r>
    <r>
      <rPr>
        <sz val="10"/>
        <color theme="1"/>
        <rFont val="Times New Roman"/>
        <charset val="134"/>
      </rPr>
      <t xml:space="preserve">
(</t>
    </r>
    <r>
      <rPr>
        <sz val="10"/>
        <color theme="1"/>
        <rFont val="宋体"/>
        <charset val="134"/>
      </rPr>
      <t>万元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</si>
  <si>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养殖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湖羊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（只）</t>
    </r>
  </si>
  <si>
    <r>
      <rPr>
        <sz val="10"/>
        <color theme="1"/>
        <rFont val="宋体"/>
        <charset val="134"/>
      </rPr>
      <t>带动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奖补</t>
    </r>
    <r>
      <rPr>
        <sz val="10"/>
        <color theme="1"/>
        <rFont val="Times New Roman"/>
        <charset val="134"/>
      </rPr>
      <t xml:space="preserve">
(</t>
    </r>
    <r>
      <rPr>
        <sz val="10"/>
        <color theme="1"/>
        <rFont val="宋体"/>
        <charset val="134"/>
      </rPr>
      <t>万元</t>
    </r>
    <r>
      <rPr>
        <sz val="10"/>
        <color theme="1"/>
        <rFont val="Times New Roman"/>
        <charset val="134"/>
      </rPr>
      <t>)</t>
    </r>
  </si>
  <si>
    <r>
      <rPr>
        <sz val="10"/>
        <rFont val="宋体"/>
        <charset val="134"/>
      </rPr>
      <t>王庄镇</t>
    </r>
  </si>
  <si>
    <r>
      <rPr>
        <sz val="10"/>
        <rFont val="宋体"/>
        <charset val="134"/>
      </rPr>
      <t>固镇县丙早养殖专业合作社</t>
    </r>
    <r>
      <rPr>
        <sz val="10"/>
        <rFont val="Times New Roman"/>
        <charset val="134"/>
      </rPr>
      <t xml:space="preserve">    </t>
    </r>
  </si>
  <si>
    <r>
      <rPr>
        <sz val="10"/>
        <rFont val="宋体"/>
        <charset val="134"/>
      </rPr>
      <t>固镇县广祥养殖专业合作社</t>
    </r>
    <r>
      <rPr>
        <sz val="10"/>
        <rFont val="Times New Roman"/>
        <charset val="134"/>
      </rPr>
      <t xml:space="preserve">  </t>
    </r>
  </si>
  <si>
    <r>
      <rPr>
        <sz val="10"/>
        <rFont val="宋体"/>
        <charset val="134"/>
      </rPr>
      <t>新马桥镇</t>
    </r>
  </si>
  <si>
    <t>固镇县启明养殖专业合作社
(原为明合作社)</t>
  </si>
  <si>
    <t>固镇县明乐种植专业合作社</t>
  </si>
  <si>
    <r>
      <rPr>
        <sz val="10"/>
        <rFont val="宋体"/>
        <charset val="134"/>
      </rPr>
      <t>连城镇</t>
    </r>
  </si>
  <si>
    <t>固镇县禹庙湖羊养殖专业合作社</t>
  </si>
  <si>
    <r>
      <rPr>
        <sz val="10"/>
        <rFont val="宋体"/>
        <charset val="134"/>
      </rPr>
      <t>刘集镇</t>
    </r>
  </si>
  <si>
    <r>
      <rPr>
        <sz val="10"/>
        <rFont val="宋体"/>
        <charset val="134"/>
      </rPr>
      <t>固镇县合众养殖专业合作社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（原万福合作社）</t>
    </r>
  </si>
  <si>
    <r>
      <rPr>
        <sz val="10"/>
        <rFont val="宋体"/>
        <charset val="134"/>
      </rPr>
      <t>固镇县河滩养殖专业合作社</t>
    </r>
    <r>
      <rPr>
        <sz val="10"/>
        <rFont val="Times New Roman"/>
        <charset val="134"/>
      </rPr>
      <t xml:space="preserve">  </t>
    </r>
  </si>
  <si>
    <r>
      <rPr>
        <sz val="10"/>
        <rFont val="宋体"/>
        <charset val="134"/>
      </rPr>
      <t>石湖乡</t>
    </r>
  </si>
  <si>
    <t>固镇县金宝养殖专业合作社</t>
  </si>
  <si>
    <t>固镇县后马湖羊养殖专业合作社</t>
  </si>
  <si>
    <r>
      <rPr>
        <sz val="10"/>
        <rFont val="宋体"/>
        <charset val="134"/>
      </rPr>
      <t>仲兴镇</t>
    </r>
  </si>
  <si>
    <t>固镇县贺文湖羊养殖专业合作社</t>
  </si>
  <si>
    <r>
      <rPr>
        <sz val="10"/>
        <rFont val="宋体"/>
        <charset val="134"/>
      </rPr>
      <t>任桥镇</t>
    </r>
  </si>
  <si>
    <t>固镇县扬名养殖专业合作社</t>
  </si>
  <si>
    <r>
      <rPr>
        <sz val="10"/>
        <rFont val="宋体"/>
        <charset val="134"/>
      </rPr>
      <t>湖沟镇</t>
    </r>
  </si>
  <si>
    <r>
      <rPr>
        <sz val="10"/>
        <rFont val="宋体"/>
        <charset val="134"/>
      </rPr>
      <t>固镇县百惠养殖专业合作社</t>
    </r>
    <r>
      <rPr>
        <sz val="10"/>
        <rFont val="Times New Roman"/>
        <charset val="134"/>
      </rPr>
      <t xml:space="preserve">       </t>
    </r>
  </si>
  <si>
    <r>
      <rPr>
        <sz val="10"/>
        <rFont val="宋体"/>
        <charset val="134"/>
      </rPr>
      <t>杨庙镇</t>
    </r>
  </si>
  <si>
    <t>固镇县贵民养殖专业合作社</t>
  </si>
  <si>
    <t>固镇县圩福养殖专业合作社</t>
  </si>
  <si>
    <r>
      <rPr>
        <sz val="10"/>
        <rFont val="宋体"/>
        <charset val="134"/>
      </rPr>
      <t>谷阳镇</t>
    </r>
  </si>
  <si>
    <t>固镇县帮贫养殖专业合作社</t>
  </si>
  <si>
    <t>固镇县王学近肉羊养殖专业合作社</t>
  </si>
  <si>
    <r>
      <rPr>
        <sz val="10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</si>
</sst>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6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abSelected="1" zoomScale="115" zoomScaleNormal="115" workbookViewId="0">
      <selection activeCell="T8" sqref="T8"/>
    </sheetView>
  </sheetViews>
  <sheetFormatPr defaultColWidth="9" defaultRowHeight="13.5"/>
  <cols>
    <col min="1" max="1" width="7.93333333333333" customWidth="1"/>
    <col min="2" max="2" width="28.15" customWidth="1"/>
    <col min="3" max="3" width="8.90833333333333" customWidth="1"/>
    <col min="4" max="4" width="8.68333333333333" customWidth="1"/>
    <col min="5" max="5" width="6.625" customWidth="1"/>
    <col min="6" max="6" width="6.40833333333333" customWidth="1"/>
    <col min="7" max="9" width="6.625" customWidth="1"/>
    <col min="10" max="10" width="6.19166666666667" customWidth="1"/>
    <col min="11" max="14" width="6.625" customWidth="1"/>
    <col min="15" max="15" width="7.175" customWidth="1"/>
    <col min="16" max="16" width="6.19166666666667" customWidth="1"/>
    <col min="17" max="17" width="7.05833333333333" customWidth="1"/>
  </cols>
  <sheetData>
    <row r="1" ht="31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9" customHeight="1"/>
    <row r="3" ht="26" customHeight="1" spans="1:17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3"/>
      <c r="G3" s="4" t="s">
        <v>6</v>
      </c>
      <c r="H3" s="3"/>
      <c r="I3" s="4" t="s">
        <v>7</v>
      </c>
      <c r="J3" s="3"/>
      <c r="K3" s="4" t="s">
        <v>8</v>
      </c>
      <c r="L3" s="3"/>
      <c r="M3" s="4" t="s">
        <v>9</v>
      </c>
      <c r="N3" s="3"/>
      <c r="O3" s="4" t="s">
        <v>10</v>
      </c>
      <c r="P3" s="4" t="s">
        <v>11</v>
      </c>
      <c r="Q3" s="4" t="s">
        <v>12</v>
      </c>
    </row>
    <row r="4" ht="39" customHeight="1" spans="1:17">
      <c r="A4" s="3"/>
      <c r="B4" s="3"/>
      <c r="C4" s="3"/>
      <c r="D4" s="3"/>
      <c r="E4" s="4" t="s">
        <v>13</v>
      </c>
      <c r="F4" s="4" t="s">
        <v>14</v>
      </c>
      <c r="G4" s="4" t="s">
        <v>13</v>
      </c>
      <c r="H4" s="4" t="s">
        <v>14</v>
      </c>
      <c r="I4" s="4" t="s">
        <v>13</v>
      </c>
      <c r="J4" s="4" t="s">
        <v>14</v>
      </c>
      <c r="K4" s="4" t="s">
        <v>13</v>
      </c>
      <c r="L4" s="4" t="s">
        <v>14</v>
      </c>
      <c r="M4" s="4" t="s">
        <v>13</v>
      </c>
      <c r="N4" s="4" t="s">
        <v>14</v>
      </c>
      <c r="O4" s="4"/>
      <c r="P4" s="3"/>
      <c r="Q4" s="3"/>
    </row>
    <row r="5" ht="18" customHeight="1" spans="1:17">
      <c r="A5" s="5" t="s">
        <v>15</v>
      </c>
      <c r="B5" s="6" t="s">
        <v>16</v>
      </c>
      <c r="C5" s="5">
        <v>60.04</v>
      </c>
      <c r="D5" s="5">
        <v>43.44</v>
      </c>
      <c r="E5" s="4">
        <v>1270</v>
      </c>
      <c r="F5" s="4">
        <v>12.7</v>
      </c>
      <c r="G5" s="4">
        <v>1220</v>
      </c>
      <c r="H5" s="4">
        <v>12.2</v>
      </c>
      <c r="I5" s="4">
        <v>1280</v>
      </c>
      <c r="J5" s="4">
        <v>12.8</v>
      </c>
      <c r="K5" s="4">
        <v>1660</v>
      </c>
      <c r="L5" s="4">
        <v>16.6</v>
      </c>
      <c r="M5" s="4">
        <v>2075</v>
      </c>
      <c r="N5" s="4">
        <v>20</v>
      </c>
      <c r="O5" s="3">
        <f>F5+H5+J5+L5+N5</f>
        <v>74.3</v>
      </c>
      <c r="P5" s="3">
        <v>12.8</v>
      </c>
      <c r="Q5" s="3">
        <f>O5-P5</f>
        <v>61.5</v>
      </c>
    </row>
    <row r="6" ht="18" customHeight="1" spans="1:17">
      <c r="A6" s="5" t="s">
        <v>15</v>
      </c>
      <c r="B6" s="6" t="s">
        <v>17</v>
      </c>
      <c r="C6" s="5">
        <v>60.44</v>
      </c>
      <c r="D6" s="5">
        <v>49.44</v>
      </c>
      <c r="E6" s="4">
        <v>1820</v>
      </c>
      <c r="F6" s="4">
        <v>18.2</v>
      </c>
      <c r="G6" s="4">
        <v>1780</v>
      </c>
      <c r="H6" s="4">
        <v>17.8</v>
      </c>
      <c r="I6" s="4">
        <v>1480</v>
      </c>
      <c r="J6" s="4">
        <v>14.8</v>
      </c>
      <c r="K6" s="4">
        <v>1100</v>
      </c>
      <c r="L6" s="4">
        <v>11</v>
      </c>
      <c r="M6" s="4">
        <v>1375</v>
      </c>
      <c r="N6" s="4">
        <v>13.75</v>
      </c>
      <c r="O6" s="3">
        <f t="shared" ref="O6:O21" si="0">F6+H6+J6+L6+N6</f>
        <v>75.55</v>
      </c>
      <c r="P6" s="3">
        <v>18.2</v>
      </c>
      <c r="Q6" s="3">
        <f t="shared" ref="Q6:Q21" si="1">O6-P6</f>
        <v>57.35</v>
      </c>
    </row>
    <row r="7" ht="24" customHeight="1" spans="1:17">
      <c r="A7" s="5" t="s">
        <v>18</v>
      </c>
      <c r="B7" s="6" t="s">
        <v>19</v>
      </c>
      <c r="C7" s="5">
        <v>15.84</v>
      </c>
      <c r="D7" s="5">
        <v>15.84</v>
      </c>
      <c r="E7" s="4">
        <v>1280</v>
      </c>
      <c r="F7" s="4">
        <v>12.8</v>
      </c>
      <c r="G7" s="4">
        <v>700</v>
      </c>
      <c r="H7" s="4">
        <v>7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3">
        <f t="shared" si="0"/>
        <v>19.8</v>
      </c>
      <c r="P7" s="3">
        <v>13.2</v>
      </c>
      <c r="Q7" s="3">
        <f t="shared" si="1"/>
        <v>6.6</v>
      </c>
    </row>
    <row r="8" ht="18" customHeight="1" spans="1:17">
      <c r="A8" s="5" t="s">
        <v>18</v>
      </c>
      <c r="B8" s="6" t="s">
        <v>20</v>
      </c>
      <c r="C8" s="5">
        <v>47.38</v>
      </c>
      <c r="D8" s="5">
        <v>38.08</v>
      </c>
      <c r="E8" s="4">
        <v>1500</v>
      </c>
      <c r="F8" s="4">
        <v>15</v>
      </c>
      <c r="G8" s="4">
        <v>1300</v>
      </c>
      <c r="H8" s="4">
        <v>13</v>
      </c>
      <c r="I8" s="4">
        <v>980</v>
      </c>
      <c r="J8" s="4">
        <v>9.8</v>
      </c>
      <c r="K8" s="4">
        <v>980</v>
      </c>
      <c r="L8" s="4">
        <v>9.8</v>
      </c>
      <c r="M8" s="4">
        <v>1163</v>
      </c>
      <c r="N8" s="4">
        <v>11.63</v>
      </c>
      <c r="O8" s="3">
        <f t="shared" si="0"/>
        <v>59.23</v>
      </c>
      <c r="P8" s="3">
        <v>15.4</v>
      </c>
      <c r="Q8" s="3">
        <f t="shared" si="1"/>
        <v>43.83</v>
      </c>
    </row>
    <row r="9" ht="18" customHeight="1" spans="1:17">
      <c r="A9" s="5" t="s">
        <v>21</v>
      </c>
      <c r="B9" s="6" t="s">
        <v>22</v>
      </c>
      <c r="C9" s="5">
        <v>86.04</v>
      </c>
      <c r="D9" s="5">
        <v>65.84</v>
      </c>
      <c r="E9" s="4">
        <v>2090</v>
      </c>
      <c r="F9" s="4">
        <v>20</v>
      </c>
      <c r="G9" s="4">
        <v>2060</v>
      </c>
      <c r="H9" s="4">
        <v>20</v>
      </c>
      <c r="I9" s="4">
        <v>2060</v>
      </c>
      <c r="J9" s="4">
        <v>20</v>
      </c>
      <c r="K9" s="4">
        <v>2020</v>
      </c>
      <c r="L9" s="4">
        <v>20</v>
      </c>
      <c r="M9" s="4">
        <v>2525</v>
      </c>
      <c r="N9" s="4">
        <v>20</v>
      </c>
      <c r="O9" s="3">
        <f t="shared" si="0"/>
        <v>100</v>
      </c>
      <c r="P9" s="3">
        <v>20</v>
      </c>
      <c r="Q9" s="3">
        <f t="shared" si="1"/>
        <v>80</v>
      </c>
    </row>
    <row r="10" s="1" customFormat="1" ht="27" customHeight="1" spans="1:17">
      <c r="A10" s="5" t="s">
        <v>23</v>
      </c>
      <c r="B10" s="6" t="s">
        <v>24</v>
      </c>
      <c r="C10" s="5">
        <v>133.52</v>
      </c>
      <c r="D10" s="5">
        <v>83.28</v>
      </c>
      <c r="E10" s="4">
        <v>4290</v>
      </c>
      <c r="F10" s="4">
        <v>20</v>
      </c>
      <c r="G10" s="4">
        <v>3360</v>
      </c>
      <c r="H10" s="4">
        <v>20</v>
      </c>
      <c r="I10" s="4">
        <v>2760</v>
      </c>
      <c r="J10" s="4">
        <v>20</v>
      </c>
      <c r="K10" s="4">
        <v>3200</v>
      </c>
      <c r="L10" s="4">
        <v>20</v>
      </c>
      <c r="M10" s="4">
        <v>3080</v>
      </c>
      <c r="N10" s="4">
        <v>20</v>
      </c>
      <c r="O10" s="3">
        <f t="shared" si="0"/>
        <v>100</v>
      </c>
      <c r="P10" s="3">
        <v>20</v>
      </c>
      <c r="Q10" s="3">
        <f t="shared" si="1"/>
        <v>80</v>
      </c>
    </row>
    <row r="11" s="1" customFormat="1" ht="18" customHeight="1" spans="1:17">
      <c r="A11" s="5" t="s">
        <v>23</v>
      </c>
      <c r="B11" s="6" t="s">
        <v>25</v>
      </c>
      <c r="C11" s="5">
        <v>79.6</v>
      </c>
      <c r="D11" s="5">
        <v>48.4</v>
      </c>
      <c r="E11" s="4">
        <v>1610</v>
      </c>
      <c r="F11" s="4">
        <v>16.1</v>
      </c>
      <c r="G11" s="4">
        <v>2240</v>
      </c>
      <c r="H11" s="4">
        <v>20</v>
      </c>
      <c r="I11" s="4">
        <v>2200</v>
      </c>
      <c r="J11" s="4">
        <v>20</v>
      </c>
      <c r="K11" s="4">
        <v>1960</v>
      </c>
      <c r="L11" s="4">
        <v>19.6</v>
      </c>
      <c r="M11" s="4">
        <v>1940</v>
      </c>
      <c r="N11" s="4">
        <v>19.4</v>
      </c>
      <c r="O11" s="3">
        <f t="shared" si="0"/>
        <v>95.1</v>
      </c>
      <c r="P11" s="3">
        <v>16.4</v>
      </c>
      <c r="Q11" s="3">
        <f t="shared" si="1"/>
        <v>78.7</v>
      </c>
    </row>
    <row r="12" s="1" customFormat="1" ht="18" customHeight="1" spans="1:17">
      <c r="A12" s="5" t="s">
        <v>26</v>
      </c>
      <c r="B12" s="6" t="s">
        <v>27</v>
      </c>
      <c r="C12" s="5">
        <v>64.24</v>
      </c>
      <c r="D12" s="5">
        <v>54.64</v>
      </c>
      <c r="E12" s="4">
        <v>1590</v>
      </c>
      <c r="F12" s="4">
        <v>15.9</v>
      </c>
      <c r="G12" s="4">
        <v>2420</v>
      </c>
      <c r="H12" s="4">
        <v>20</v>
      </c>
      <c r="I12" s="4">
        <v>1860</v>
      </c>
      <c r="J12" s="4">
        <v>18.6</v>
      </c>
      <c r="K12" s="4">
        <v>960</v>
      </c>
      <c r="L12" s="4">
        <v>9.6</v>
      </c>
      <c r="M12" s="4">
        <v>1200</v>
      </c>
      <c r="N12" s="4">
        <v>12</v>
      </c>
      <c r="O12" s="3">
        <f t="shared" si="0"/>
        <v>76.1</v>
      </c>
      <c r="P12" s="3">
        <v>16</v>
      </c>
      <c r="Q12" s="3">
        <f t="shared" si="1"/>
        <v>60.1</v>
      </c>
    </row>
    <row r="13" s="1" customFormat="1" ht="18" customHeight="1" spans="1:17">
      <c r="A13" s="5" t="s">
        <v>26</v>
      </c>
      <c r="B13" s="6" t="s">
        <v>28</v>
      </c>
      <c r="C13" s="5">
        <v>87.3599</v>
      </c>
      <c r="D13" s="5">
        <v>61.0933</v>
      </c>
      <c r="E13" s="4">
        <v>1190</v>
      </c>
      <c r="F13" s="4">
        <v>11.9</v>
      </c>
      <c r="G13" s="4">
        <v>3610</v>
      </c>
      <c r="H13" s="4">
        <v>20</v>
      </c>
      <c r="I13" s="4">
        <v>2837</v>
      </c>
      <c r="J13" s="4">
        <v>20</v>
      </c>
      <c r="K13" s="4">
        <v>1970</v>
      </c>
      <c r="L13" s="4">
        <v>19.7</v>
      </c>
      <c r="M13" s="4">
        <v>1313</v>
      </c>
      <c r="N13" s="4">
        <v>13.13</v>
      </c>
      <c r="O13" s="3">
        <f t="shared" si="0"/>
        <v>84.73</v>
      </c>
      <c r="P13" s="3">
        <v>12</v>
      </c>
      <c r="Q13" s="3">
        <f t="shared" si="1"/>
        <v>72.73</v>
      </c>
    </row>
    <row r="14" ht="18" customHeight="1" spans="1:17">
      <c r="A14" s="5" t="s">
        <v>29</v>
      </c>
      <c r="B14" s="6" t="s">
        <v>30</v>
      </c>
      <c r="C14" s="5">
        <v>48.12</v>
      </c>
      <c r="D14" s="5">
        <v>36.72</v>
      </c>
      <c r="E14" s="4">
        <v>1170</v>
      </c>
      <c r="F14" s="4">
        <v>11.7</v>
      </c>
      <c r="G14" s="4">
        <v>1140</v>
      </c>
      <c r="H14" s="4">
        <v>11.4</v>
      </c>
      <c r="I14" s="4">
        <v>1140</v>
      </c>
      <c r="J14" s="4">
        <v>11.4</v>
      </c>
      <c r="K14" s="4">
        <v>1140</v>
      </c>
      <c r="L14" s="4">
        <v>11.4</v>
      </c>
      <c r="M14" s="4">
        <v>1425</v>
      </c>
      <c r="N14" s="4">
        <v>14.25</v>
      </c>
      <c r="O14" s="3">
        <f t="shared" si="0"/>
        <v>60.15</v>
      </c>
      <c r="P14" s="3">
        <v>12</v>
      </c>
      <c r="Q14" s="3">
        <f t="shared" si="1"/>
        <v>48.15</v>
      </c>
    </row>
    <row r="15" ht="18" customHeight="1" spans="1:17">
      <c r="A15" s="5" t="s">
        <v>31</v>
      </c>
      <c r="B15" s="6" t="s">
        <v>32</v>
      </c>
      <c r="C15" s="4">
        <v>222.12</v>
      </c>
      <c r="D15" s="4">
        <v>139.84</v>
      </c>
      <c r="E15" s="3">
        <v>5860</v>
      </c>
      <c r="F15" s="3">
        <v>20</v>
      </c>
      <c r="G15" s="3">
        <v>5860</v>
      </c>
      <c r="H15" s="3">
        <v>20</v>
      </c>
      <c r="I15" s="3">
        <v>5760</v>
      </c>
      <c r="J15" s="3">
        <v>20</v>
      </c>
      <c r="K15" s="3">
        <v>4660</v>
      </c>
      <c r="L15" s="3">
        <v>20</v>
      </c>
      <c r="M15" s="3">
        <v>5625</v>
      </c>
      <c r="N15" s="3">
        <v>20</v>
      </c>
      <c r="O15" s="3">
        <f t="shared" si="0"/>
        <v>100</v>
      </c>
      <c r="P15" s="3">
        <v>20</v>
      </c>
      <c r="Q15" s="3">
        <f t="shared" si="1"/>
        <v>80</v>
      </c>
    </row>
    <row r="16" ht="18" customHeight="1" spans="1:17">
      <c r="A16" s="5" t="s">
        <v>33</v>
      </c>
      <c r="B16" s="6" t="s">
        <v>34</v>
      </c>
      <c r="C16" s="5">
        <v>154.48</v>
      </c>
      <c r="D16" s="5">
        <v>120.32</v>
      </c>
      <c r="E16" s="3">
        <v>2540</v>
      </c>
      <c r="F16" s="3">
        <v>20</v>
      </c>
      <c r="G16" s="3">
        <v>5810</v>
      </c>
      <c r="H16" s="3">
        <v>20</v>
      </c>
      <c r="I16" s="3">
        <v>4590</v>
      </c>
      <c r="J16" s="3">
        <v>20</v>
      </c>
      <c r="K16" s="3">
        <v>3180</v>
      </c>
      <c r="L16" s="3">
        <v>20</v>
      </c>
      <c r="M16" s="3">
        <v>3190</v>
      </c>
      <c r="N16" s="3">
        <v>20</v>
      </c>
      <c r="O16" s="3">
        <f t="shared" si="0"/>
        <v>100</v>
      </c>
      <c r="P16" s="3">
        <v>20</v>
      </c>
      <c r="Q16" s="3">
        <f t="shared" si="1"/>
        <v>80</v>
      </c>
    </row>
    <row r="17" ht="18" customHeight="1" spans="1:17">
      <c r="A17" s="5" t="s">
        <v>35</v>
      </c>
      <c r="B17" s="6" t="s">
        <v>36</v>
      </c>
      <c r="C17" s="5">
        <v>84.76</v>
      </c>
      <c r="D17" s="5">
        <v>65.76</v>
      </c>
      <c r="E17" s="3">
        <v>2060</v>
      </c>
      <c r="F17" s="3">
        <v>20</v>
      </c>
      <c r="G17" s="3">
        <v>2040</v>
      </c>
      <c r="H17" s="3">
        <v>20</v>
      </c>
      <c r="I17" s="3">
        <v>2060</v>
      </c>
      <c r="J17" s="3">
        <v>20</v>
      </c>
      <c r="K17" s="3">
        <v>2060</v>
      </c>
      <c r="L17" s="3">
        <v>20</v>
      </c>
      <c r="M17" s="3">
        <v>2375</v>
      </c>
      <c r="N17" s="3">
        <v>20</v>
      </c>
      <c r="O17" s="3">
        <f t="shared" si="0"/>
        <v>100</v>
      </c>
      <c r="P17" s="3">
        <v>20</v>
      </c>
      <c r="Q17" s="3">
        <f t="shared" si="1"/>
        <v>80</v>
      </c>
    </row>
    <row r="18" ht="18" customHeight="1" spans="1:17">
      <c r="A18" s="5" t="s">
        <v>35</v>
      </c>
      <c r="B18" s="6" t="s">
        <v>37</v>
      </c>
      <c r="C18" s="5">
        <v>88.48</v>
      </c>
      <c r="D18" s="5">
        <v>66.48</v>
      </c>
      <c r="E18" s="3">
        <v>2050</v>
      </c>
      <c r="F18" s="3">
        <v>20</v>
      </c>
      <c r="G18" s="3">
        <v>2100</v>
      </c>
      <c r="H18" s="3">
        <v>20</v>
      </c>
      <c r="I18" s="3">
        <v>2080</v>
      </c>
      <c r="J18" s="3">
        <v>20</v>
      </c>
      <c r="K18" s="3">
        <v>2080</v>
      </c>
      <c r="L18" s="3">
        <v>20</v>
      </c>
      <c r="M18" s="3">
        <v>2750</v>
      </c>
      <c r="N18" s="3">
        <v>20</v>
      </c>
      <c r="O18" s="3">
        <f t="shared" si="0"/>
        <v>100</v>
      </c>
      <c r="P18" s="3">
        <v>20</v>
      </c>
      <c r="Q18" s="3">
        <f t="shared" si="1"/>
        <v>80</v>
      </c>
    </row>
    <row r="19" ht="18" customHeight="1" spans="1:17">
      <c r="A19" s="5" t="s">
        <v>38</v>
      </c>
      <c r="B19" s="6" t="s">
        <v>39</v>
      </c>
      <c r="C19" s="5">
        <v>37.08</v>
      </c>
      <c r="D19" s="5">
        <v>34.08</v>
      </c>
      <c r="E19" s="3">
        <v>1610</v>
      </c>
      <c r="F19" s="3">
        <v>16.1</v>
      </c>
      <c r="G19" s="3">
        <v>780</v>
      </c>
      <c r="H19" s="3">
        <v>7.8</v>
      </c>
      <c r="I19" s="3">
        <v>1070</v>
      </c>
      <c r="J19" s="3">
        <v>10.7</v>
      </c>
      <c r="K19" s="3">
        <v>800</v>
      </c>
      <c r="L19" s="3">
        <v>8</v>
      </c>
      <c r="M19" s="3">
        <v>375</v>
      </c>
      <c r="N19" s="3">
        <v>3.75</v>
      </c>
      <c r="O19" s="3">
        <f t="shared" si="0"/>
        <v>46.35</v>
      </c>
      <c r="P19" s="3">
        <v>16.2</v>
      </c>
      <c r="Q19" s="3">
        <f t="shared" si="1"/>
        <v>30.15</v>
      </c>
    </row>
    <row r="20" ht="18" customHeight="1" spans="1:17">
      <c r="A20" s="5" t="s">
        <v>38</v>
      </c>
      <c r="B20" s="6" t="s">
        <v>40</v>
      </c>
      <c r="C20" s="5">
        <v>107.38</v>
      </c>
      <c r="D20" s="5">
        <v>74.78</v>
      </c>
      <c r="E20" s="3">
        <v>2451</v>
      </c>
      <c r="F20" s="3">
        <v>20</v>
      </c>
      <c r="G20" s="3">
        <v>1191</v>
      </c>
      <c r="H20" s="3">
        <v>11.91</v>
      </c>
      <c r="I20" s="3">
        <v>2856</v>
      </c>
      <c r="J20" s="3">
        <v>20</v>
      </c>
      <c r="K20" s="3">
        <v>2850</v>
      </c>
      <c r="L20" s="3">
        <v>20</v>
      </c>
      <c r="M20" s="3">
        <v>4075</v>
      </c>
      <c r="N20" s="3">
        <v>20</v>
      </c>
      <c r="O20" s="3">
        <f t="shared" si="0"/>
        <v>91.91</v>
      </c>
      <c r="P20" s="3">
        <v>20</v>
      </c>
      <c r="Q20" s="3">
        <f t="shared" si="1"/>
        <v>71.91</v>
      </c>
    </row>
    <row r="21" ht="18" customHeight="1" spans="1:17">
      <c r="A21" s="3" t="s">
        <v>41</v>
      </c>
      <c r="B21" s="3"/>
      <c r="C21" s="3">
        <v>1376.8799</v>
      </c>
      <c r="D21" s="3">
        <f t="shared" ref="D21:P21" si="2">SUM(D5:D20)</f>
        <v>998.0333</v>
      </c>
      <c r="E21" s="3">
        <f t="shared" si="2"/>
        <v>34381</v>
      </c>
      <c r="F21" s="3">
        <f t="shared" si="2"/>
        <v>270.4</v>
      </c>
      <c r="G21" s="3">
        <f t="shared" si="2"/>
        <v>37611</v>
      </c>
      <c r="H21" s="3">
        <f t="shared" si="2"/>
        <v>261.11</v>
      </c>
      <c r="I21" s="3">
        <f t="shared" si="2"/>
        <v>35013</v>
      </c>
      <c r="J21" s="3">
        <f t="shared" si="2"/>
        <v>258.1</v>
      </c>
      <c r="K21" s="3">
        <f t="shared" si="2"/>
        <v>30620</v>
      </c>
      <c r="L21" s="3">
        <f t="shared" si="2"/>
        <v>245.7</v>
      </c>
      <c r="M21" s="3">
        <v>34486</v>
      </c>
      <c r="N21" s="3">
        <f t="shared" si="2"/>
        <v>247.91</v>
      </c>
      <c r="O21" s="3">
        <f t="shared" si="2"/>
        <v>1283.22</v>
      </c>
      <c r="P21" s="3">
        <f t="shared" si="2"/>
        <v>272.2</v>
      </c>
      <c r="Q21" s="3">
        <f t="shared" si="1"/>
        <v>1011.02</v>
      </c>
    </row>
    <row r="22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3:3">
      <c r="C23" s="8"/>
    </row>
    <row r="24" spans="3:3">
      <c r="C24" s="7"/>
    </row>
  </sheetData>
  <mergeCells count="14">
    <mergeCell ref="A1:Q1"/>
    <mergeCell ref="E3:F3"/>
    <mergeCell ref="G3:H3"/>
    <mergeCell ref="I3:J3"/>
    <mergeCell ref="K3:L3"/>
    <mergeCell ref="M3:N3"/>
    <mergeCell ref="A21:B21"/>
    <mergeCell ref="A3:A4"/>
    <mergeCell ref="B3:B4"/>
    <mergeCell ref="C3:C4"/>
    <mergeCell ref="D3:D4"/>
    <mergeCell ref="O3:O4"/>
    <mergeCell ref="P3:P4"/>
    <mergeCell ref="Q3:Q4"/>
  </mergeCells>
  <printOptions horizontalCentered="1"/>
  <pageMargins left="0.357638888888889" right="0.357638888888889" top="1.19652777777778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带动奖补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2024-08-30T03:58:00Z</dcterms:created>
  <dcterms:modified xsi:type="dcterms:W3CDTF">2024-12-10T06:34:58Z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FBB85506F5F34688887744FDCDD362D4_13</vt:lpwstr>
  </property>
  <property fmtid="{D5CDD505-2E9C-101B-9397-08002B2CF9AE}" pid="3" name="KSOProductBuildVer">
    <vt:lpwstr>2052-12.1.0.19302</vt:lpwstr>
  </property>
</Properties>
</file>