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EASTmvInCDWKi6gx7BGhfqmEzKoTHRjh8Du5ulLIMie53oF8bAYpiUYMrR9LJAVSl+oXTFTvD44QuWqa7dPErg==" workbookSaltValue="IrVBbCk1jk8IXfxVabBf8g==" workbookSpinCount="100000" lockStructure="1"/>
  <bookViews>
    <workbookView windowWidth="27945" windowHeight="12255"/>
  </bookViews>
  <sheets>
    <sheet name="淝北截水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<sst xmlns="http://schemas.openxmlformats.org/spreadsheetml/2006/main" count="73" uniqueCount="51">
  <si>
    <t>淝北截水沟管理范围外缘边界线划界成果表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</si>
  <si>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</si>
  <si>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</si>
  <si>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</si>
  <si>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</si>
  <si>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</si>
  <si>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</si>
  <si>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</si>
  <si>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</si>
  <si>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</si>
  <si>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</si>
  <si>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</si>
  <si>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</si>
  <si>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</si>
  <si>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</si>
  <si>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</si>
  <si>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</si>
  <si>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</si>
  <si>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</si>
  <si>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</si>
  <si>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</si>
  <si>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</si>
  <si>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</si>
  <si>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t>一</t>
  </si>
  <si>
    <t>左右岸合计</t>
  </si>
  <si>
    <t>《安徽省水工程管理和保护条例》17条（六）</t>
  </si>
  <si>
    <t>是</t>
  </si>
  <si>
    <t>蚌埠市</t>
  </si>
  <si>
    <t>怀远县</t>
  </si>
  <si>
    <t>魏庄镇</t>
  </si>
  <si>
    <t>固镇县</t>
  </si>
  <si>
    <t>新马桥镇</t>
  </si>
  <si>
    <t>二</t>
  </si>
  <si>
    <t>左岸合计</t>
  </si>
  <si>
    <t>HYX-FBJSG-Z-0001</t>
  </si>
  <si>
    <t>淝浍截水沟-固怀交界</t>
  </si>
  <si>
    <t>与淝浍截水沟左岸交点-固怀交界</t>
  </si>
  <si>
    <r>
      <rPr>
        <sz val="10"/>
        <rFont val="宋体"/>
        <charset val="0"/>
      </rPr>
      <t>河道沟口外</t>
    </r>
    <r>
      <rPr>
        <sz val="10"/>
        <rFont val="Times New Roman"/>
        <charset val="0"/>
      </rPr>
      <t>5m</t>
    </r>
  </si>
  <si>
    <t>魏庄镇人民政府</t>
  </si>
  <si>
    <t>怀远县水利局</t>
  </si>
  <si>
    <t>GZX-FBJSG-Z-001</t>
  </si>
  <si>
    <t>固怀交界-隔子沟</t>
  </si>
  <si>
    <t>固怀交界-隔子沟交口</t>
  </si>
  <si>
    <t>新马桥镇人民政府</t>
  </si>
  <si>
    <t>固镇县水利局</t>
  </si>
  <si>
    <t>三</t>
  </si>
  <si>
    <t>右岸合计</t>
  </si>
  <si>
    <t>HYX-FBJSG-Y-0001</t>
  </si>
  <si>
    <t>与淝浍截水沟右岸交点-固怀交界2</t>
  </si>
  <si>
    <t>GZX-FBJSG-Y-001</t>
  </si>
  <si>
    <t>固怀交界2-隔子沟交口2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</si>
</sst>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#,##0.0000_ "/>
    <numFmt numFmtId="181" formatCode="0.000_ "/>
    <numFmt numFmtId="182" formatCode="0.000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b/>
      <sz val="10"/>
      <color indexed="8"/>
      <name val="仿宋_GB2312"/>
      <charset val="134"/>
    </font>
    <font>
      <sz val="10"/>
      <color theme="1"/>
      <name val="宋体"/>
      <charset val="134"/>
    </font>
    <font>
      <b/>
      <sz val="10"/>
      <color indexed="8"/>
      <name val="Times New Roman"/>
      <charset val="134"/>
    </font>
    <font>
      <sz val="10"/>
      <name val="宋体"/>
      <charset val="0"/>
    </font>
    <font>
      <b/>
      <sz val="10"/>
      <color rgb="FF000000"/>
      <name val="仿宋_GB2312"/>
      <charset val="134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9" applyNumberFormat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6" fontId="7" fillId="0" borderId="3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7" fontId="11" fillId="0" borderId="4" xfId="49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9" fontId="7" fillId="0" borderId="4" xfId="49" applyNumberFormat="1" applyFont="1" applyFill="1" applyBorder="1" applyAlignment="1">
      <alignment horizontal="center" vertical="center" wrapText="1"/>
    </xf>
    <xf numFmtId="177" fontId="13" fillId="0" borderId="4" xfId="49" applyNumberFormat="1" applyFont="1" applyFill="1" applyBorder="1" applyAlignment="1">
      <alignment horizontal="center" vertical="center" wrapText="1"/>
    </xf>
    <xf numFmtId="177" fontId="14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/>
    <xf numFmtId="0" fontId="3" fillId="0" borderId="4" xfId="0" applyFont="1" applyBorder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77" fontId="11" fillId="0" borderId="3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7" fillId="0" borderId="3" xfId="49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80" fontId="7" fillId="0" borderId="4" xfId="49" applyNumberFormat="1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vertical="center" wrapText="1"/>
    </xf>
    <xf numFmtId="177" fontId="15" fillId="0" borderId="4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81" fontId="16" fillId="0" borderId="3" xfId="49" applyNumberFormat="1" applyFont="1" applyFill="1" applyBorder="1" applyAlignment="1">
      <alignment horizontal="center" vertical="center" wrapText="1"/>
    </xf>
    <xf numFmtId="178" fontId="16" fillId="0" borderId="3" xfId="49" applyNumberFormat="1" applyFont="1" applyFill="1" applyBorder="1" applyAlignment="1">
      <alignment horizontal="center" vertical="center" wrapText="1"/>
    </xf>
    <xf numFmtId="178" fontId="17" fillId="0" borderId="3" xfId="49" applyNumberFormat="1" applyFont="1" applyFill="1" applyBorder="1" applyAlignment="1">
      <alignment horizontal="center" vertical="center" wrapText="1"/>
    </xf>
    <xf numFmtId="178" fontId="7" fillId="0" borderId="4" xfId="49" applyNumberFormat="1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7" fontId="18" fillId="0" borderId="4" xfId="49" applyNumberFormat="1" applyFont="1" applyFill="1" applyBorder="1" applyAlignment="1">
      <alignment horizontal="center" vertical="center" wrapText="1"/>
    </xf>
    <xf numFmtId="182" fontId="18" fillId="0" borderId="4" xfId="49" applyNumberFormat="1" applyFont="1" applyFill="1" applyBorder="1" applyAlignment="1">
      <alignment horizontal="center" vertical="center" wrapText="1"/>
    </xf>
    <xf numFmtId="178" fontId="7" fillId="0" borderId="3" xfId="49" applyNumberFormat="1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177" fontId="18" fillId="0" borderId="3" xfId="49" applyNumberFormat="1" applyFont="1" applyFill="1" applyBorder="1" applyAlignment="1">
      <alignment horizontal="center" vertical="center" wrapText="1"/>
    </xf>
    <xf numFmtId="182" fontId="18" fillId="0" borderId="3" xfId="49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81" fontId="17" fillId="0" borderId="3" xfId="49" applyNumberFormat="1" applyFont="1" applyFill="1" applyBorder="1" applyAlignment="1">
      <alignment horizontal="center" vertical="center" wrapText="1"/>
    </xf>
    <xf numFmtId="178" fontId="8" fillId="0" borderId="3" xfId="49" applyNumberFormat="1" applyFont="1" applyFill="1" applyBorder="1" applyAlignment="1">
      <alignment horizontal="center" vertical="center" wrapText="1"/>
    </xf>
    <xf numFmtId="177" fontId="7" fillId="0" borderId="4" xfId="49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7" fontId="7" fillId="0" borderId="3" xfId="49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396240</xdr:colOff>
      <xdr:row>1</xdr:row>
      <xdr:rowOff>253365</xdr:rowOff>
    </xdr:from>
    <xdr:to>
      <xdr:col>1</xdr:col>
      <xdr:colOff>1230630</xdr:colOff>
      <xdr:row>2</xdr:row>
      <xdr:rowOff>688975</xdr:rowOff>
    </xdr:to>
    <xdr:pic>
      <xdr:nvPicPr>
        <xdr:cNvPr id="2" name="KG_67CFFA39$01$3A$0001$N$000100" descr="Seal"/>
        <xdr:cNvPicPr/>
      </xdr:nvPicPr>
      <xdr:blipFill>
        <a:blip r:embed="rId1"/>
        <a:stretch>
          <a:fillRect/>
        </a:stretch>
      </xdr:blipFill>
      <xdr:spPr>
        <a:xfrm>
          <a:off x="396240" y="510540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AOn9OcHzHO6nomBCJmKwX+LPdQW21TtJLxElDqmBv7xc3EM50pkzTI/aQux0ciiqVXGXQ8ktkBvzAK3ODENX8VFsTX5MEad3ryKP0yxodxUqbJ96siKP3q2JnjNFXvlsn3SvpMsu1d6gZlxZNcN80AIlbrQBvEVDni+YE959YuYw60eugWPHEFl1pfKzmdVMbRts/gT3ZCXmc8kSHqNn8hevvPB+SVQkZlfAl5GFge45fDThpcDp6FjtiJa5oIS1lk1X1IvhIsDc9pLlkDKqDeqKDdryQcpWFzoOXYvU24/gcEZccvFICFmgvA5r6m8YVh5Q0rwglJ2gmoD2OzhD1spSFrY/JbpbNnoFU5z+ks2dUeMHJLBkI8/r4ScH/a5qM2dxjYdie+zbhFkXkVDfypo6QCjEyR6rS2bV0egXN1Gsinw8sEFtGZFwgNwZNMhxq6WIDaXA6GV6H37BfTu6gjlx0QRuwDHMVZE1VF4J1xczZ01PpTEeW7N6/anfdhg9iMF7TqqaMsge7Vg1nOncb/owThZqBZsBrfwMUPI09BpglFJW64HqVPXURqsLzTzp+7K9Jz4yjCHqO6roMpEdTfEYd6ZpBPTjzk7ug//44/RnSTmDy2DBSq/uZFyhvljCBwURrTFoHWn0TuCVv9Zq7KcJk1C89qOnRFTqbf531Ed7nAOfXQr2JIhUhz6Ehg/JplLG1nZLsLcRuKp2Fm06VU3S8ZnfWD+jEvX/DD4NDFEUL/dOUo8rr4+bD2gbTEwAs3/uS72ZljRXr9nJNXnkw79f1DrU9Jc/YzcVgXAm+0Suwe3MjzDmRzmL5rCVKnmLMyBbsNd1O60RzCQCpU2i0H8Sshvj8SCgFEXK6WnU46oX1Lc8VY4FWElVWvH6UQlKN9Q+ZwI/ycvZZ4IPiaRXT3farTIF73KE/FRfbZCK1+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A39$01$3A$00011" descr="nwkOiId/bBbOAe61rgYT4vXM3UaFFF0tl2W9B2ekj1Z7kYnHXrUHbs1gN35c90qvumFXq0vXUgpN2FmzEMU6aP60Tutnh/KWP1hM4Xs01S5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DtWm7Ztkkgg/QbSsfa1WDfK4IsklaOlCsWACP02TpzVeedMHvUQ8Z87O2f8PV62SUf7m52HzqgYAAg4X5eaOAZW2So83EaXRr0uhsGapIPVK/gPMPEL26R1Nd2d6GqAv8UsBi3mzkgnT/WpL1WX2PR38j0jwjfb7Lkwu6TDpi1fCGdwkcs3mA+7uAmEAeLZHCRs6S2qozzoO/sTNfdlmVxCJ8Lsm80pJde7SF7YxIibp8X/R7gTwVG3IaE/dIrNsJjtwfdgEretCKbB8YOtQwgFO/jd8gHMItjtaIUMkSSX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fdK+kyy7V3qBmXFk1w3zQAiVutAG8RUOeL5gT3n1i5i+L6ZU99vakxWQ6tRMg0hzVmURxogt9/lKvrgkhLhAtX4H9EfxpY3lSKkCuHX0vj8GdD/htqLsv5RMK5oTk5Xxp5NKvrTvjoUc34edvghOv8L5uZIeSLDyqCJShd/wFKKIsqnvNIYUihJJkeY/FL5uoPrceUjQx5ojQWsRIdNopV06Ebf3syGaZD5oARhf+xN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topLeftCell="A2" workbookViewId="0">
      <selection activeCell="K10" sqref="K10"/>
    </sheetView>
  </sheetViews>
  <sheetFormatPr defaultColWidth="8.89166666666667" defaultRowHeight="13.5"/>
  <cols>
    <col min="2" max="2" width="18.3333333333333" customWidth="1"/>
    <col min="3" max="3" width="17" customWidth="1"/>
    <col min="8" max="8" width="14"/>
    <col min="9" max="11" width="12.8916666666667"/>
    <col min="12" max="12" width="10.6666666666667"/>
  </cols>
  <sheetData>
    <row r="1" s="1" customFormat="1" ht="20.25" spans="1:22">
      <c r="A1" s="5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48"/>
    </row>
    <row r="2" s="1" customFormat="1" ht="84.75" spans="1:22">
      <c r="A2" s="8" t="s">
        <v>1</v>
      </c>
      <c r="B2" s="9" t="s">
        <v>2</v>
      </c>
      <c r="C2" s="9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35" t="s">
        <v>12</v>
      </c>
      <c r="M2" s="35" t="s">
        <v>13</v>
      </c>
      <c r="N2" s="36" t="s">
        <v>14</v>
      </c>
      <c r="O2" s="37" t="s">
        <v>15</v>
      </c>
      <c r="P2" s="37" t="s">
        <v>16</v>
      </c>
      <c r="Q2" s="36" t="s">
        <v>17</v>
      </c>
      <c r="R2" s="36" t="s">
        <v>18</v>
      </c>
      <c r="S2" s="35" t="s">
        <v>19</v>
      </c>
      <c r="T2" s="35" t="s">
        <v>20</v>
      </c>
      <c r="U2" s="49" t="s">
        <v>21</v>
      </c>
      <c r="V2" s="50" t="s">
        <v>22</v>
      </c>
    </row>
    <row r="3" s="2" customFormat="1" ht="60.75" spans="1:21">
      <c r="A3" s="11" t="s">
        <v>23</v>
      </c>
      <c r="B3" s="12"/>
      <c r="C3" s="13" t="s">
        <v>24</v>
      </c>
      <c r="D3" s="14"/>
      <c r="E3" s="15"/>
      <c r="F3" s="14"/>
      <c r="G3" s="16">
        <f>G4+G5</f>
        <v>0.55954</v>
      </c>
      <c r="H3" s="17"/>
      <c r="I3" s="17"/>
      <c r="J3" s="17"/>
      <c r="K3" s="17"/>
      <c r="L3" s="38"/>
      <c r="M3" s="39"/>
      <c r="N3" s="40"/>
      <c r="O3" s="41"/>
      <c r="P3" s="41" t="s">
        <v>25</v>
      </c>
      <c r="Q3" s="40"/>
      <c r="R3" s="38"/>
      <c r="S3" s="39"/>
      <c r="T3" s="51"/>
      <c r="U3" s="52" t="s">
        <v>26</v>
      </c>
    </row>
    <row r="4" s="2" customFormat="1" ht="12.75" spans="1:20">
      <c r="A4" s="12"/>
      <c r="B4" s="12"/>
      <c r="C4" s="18"/>
      <c r="D4" s="19" t="s">
        <v>27</v>
      </c>
      <c r="E4" s="19" t="s">
        <v>28</v>
      </c>
      <c r="F4" s="20" t="s">
        <v>29</v>
      </c>
      <c r="G4" s="16">
        <v>0.049673</v>
      </c>
      <c r="K4" s="17"/>
      <c r="L4" s="38">
        <f>L7+L10</f>
        <v>3.363985</v>
      </c>
      <c r="M4" s="39"/>
      <c r="N4" s="40"/>
      <c r="O4" s="41"/>
      <c r="P4" s="41"/>
      <c r="Q4" s="40"/>
      <c r="R4" s="38"/>
      <c r="S4" s="39"/>
      <c r="T4" s="51"/>
    </row>
    <row r="5" s="2" customFormat="1" ht="12.75" spans="1:20">
      <c r="A5" s="12"/>
      <c r="B5" s="12"/>
      <c r="C5" s="18"/>
      <c r="D5" s="19" t="s">
        <v>27</v>
      </c>
      <c r="E5" s="19" t="s">
        <v>30</v>
      </c>
      <c r="F5" s="21" t="s">
        <v>31</v>
      </c>
      <c r="G5" s="16">
        <v>0.509867</v>
      </c>
      <c r="H5" s="17"/>
      <c r="I5" s="17"/>
      <c r="J5" s="17"/>
      <c r="K5" s="17"/>
      <c r="L5" s="38">
        <f>L8+L11</f>
        <v>25.744505</v>
      </c>
      <c r="M5" s="39"/>
      <c r="N5" s="40"/>
      <c r="O5" s="41"/>
      <c r="P5" s="41"/>
      <c r="Q5" s="40"/>
      <c r="R5" s="38"/>
      <c r="S5" s="39"/>
      <c r="T5" s="51"/>
    </row>
    <row r="6" s="2" customFormat="1" ht="12.75" spans="1:20">
      <c r="A6" s="22" t="s">
        <v>32</v>
      </c>
      <c r="B6" s="23"/>
      <c r="C6" s="24" t="s">
        <v>33</v>
      </c>
      <c r="D6" s="25"/>
      <c r="E6" s="26"/>
      <c r="F6" s="25"/>
      <c r="G6" s="27"/>
      <c r="H6" s="28"/>
      <c r="I6" s="28"/>
      <c r="J6" s="28"/>
      <c r="K6" s="28"/>
      <c r="L6" s="42">
        <f>L7+L8</f>
        <v>14.589269</v>
      </c>
      <c r="M6" s="43"/>
      <c r="N6" s="44"/>
      <c r="O6" s="45"/>
      <c r="P6" s="41"/>
      <c r="Q6" s="44"/>
      <c r="R6" s="42"/>
      <c r="S6" s="43"/>
      <c r="T6" s="53"/>
    </row>
    <row r="7" s="3" customFormat="1" ht="36" spans="1:21">
      <c r="A7" s="29"/>
      <c r="B7" s="29" t="s">
        <v>34</v>
      </c>
      <c r="C7" s="29" t="s">
        <v>35</v>
      </c>
      <c r="D7" s="19" t="s">
        <v>27</v>
      </c>
      <c r="E7" s="19" t="s">
        <v>28</v>
      </c>
      <c r="F7" s="30" t="s">
        <v>29</v>
      </c>
      <c r="G7" s="29" t="s">
        <v>36</v>
      </c>
      <c r="H7" s="31">
        <v>117.300670684993</v>
      </c>
      <c r="I7" s="31">
        <v>33.1007143100375</v>
      </c>
      <c r="J7" s="32">
        <v>117.309793338623</v>
      </c>
      <c r="K7" s="32">
        <v>33.1138082530508</v>
      </c>
      <c r="L7" s="32">
        <v>1.68784</v>
      </c>
      <c r="M7" s="29"/>
      <c r="N7" s="29"/>
      <c r="O7" s="46" t="s">
        <v>37</v>
      </c>
      <c r="P7" s="29"/>
      <c r="Q7" s="15" t="s">
        <v>38</v>
      </c>
      <c r="R7" s="29" t="s">
        <v>39</v>
      </c>
      <c r="S7" s="29"/>
      <c r="T7" s="29"/>
      <c r="U7" s="29"/>
    </row>
    <row r="8" s="3" customFormat="1" ht="24.75" spans="1:21">
      <c r="A8" s="29"/>
      <c r="B8" s="29" t="s">
        <v>40</v>
      </c>
      <c r="C8" s="29" t="s">
        <v>41</v>
      </c>
      <c r="D8" s="19" t="s">
        <v>27</v>
      </c>
      <c r="E8" s="19" t="s">
        <v>30</v>
      </c>
      <c r="F8" s="29" t="s">
        <v>31</v>
      </c>
      <c r="G8" s="29" t="s">
        <v>42</v>
      </c>
      <c r="H8" s="32">
        <v>117.309793338623</v>
      </c>
      <c r="I8" s="32">
        <v>33.1138082530508</v>
      </c>
      <c r="J8" s="32">
        <v>117.438392236315</v>
      </c>
      <c r="K8" s="32">
        <v>33.1173993885519</v>
      </c>
      <c r="L8" s="32">
        <v>12.901429</v>
      </c>
      <c r="M8" s="29"/>
      <c r="N8" s="29"/>
      <c r="O8" s="46" t="s">
        <v>37</v>
      </c>
      <c r="P8" s="29"/>
      <c r="Q8" s="54" t="s">
        <v>43</v>
      </c>
      <c r="R8" s="29" t="s">
        <v>44</v>
      </c>
      <c r="S8" s="29"/>
      <c r="T8" s="29"/>
      <c r="U8" s="29"/>
    </row>
    <row r="9" s="4" customFormat="1" ht="12.75" spans="1:21">
      <c r="A9" s="11" t="s">
        <v>45</v>
      </c>
      <c r="B9" s="12"/>
      <c r="C9" s="33" t="s">
        <v>46</v>
      </c>
      <c r="D9" s="14"/>
      <c r="E9" s="15"/>
      <c r="F9" s="14"/>
      <c r="G9" s="16"/>
      <c r="H9" s="31"/>
      <c r="I9" s="31"/>
      <c r="J9" s="31"/>
      <c r="K9" s="31"/>
      <c r="L9" s="31">
        <f>SUM(L10:L11)</f>
        <v>14.519221</v>
      </c>
      <c r="M9" s="39"/>
      <c r="N9" s="40"/>
      <c r="O9" s="41"/>
      <c r="P9" s="47"/>
      <c r="Q9" s="41"/>
      <c r="R9" s="40"/>
      <c r="S9" s="39"/>
      <c r="T9" s="51"/>
      <c r="U9" s="47"/>
    </row>
    <row r="10" s="3" customFormat="1" ht="36" spans="1:21">
      <c r="A10" s="29"/>
      <c r="B10" s="29" t="s">
        <v>47</v>
      </c>
      <c r="C10" s="29" t="s">
        <v>35</v>
      </c>
      <c r="D10" s="19" t="s">
        <v>27</v>
      </c>
      <c r="E10" s="19" t="s">
        <v>28</v>
      </c>
      <c r="F10" s="34" t="s">
        <v>29</v>
      </c>
      <c r="G10" s="29" t="s">
        <v>48</v>
      </c>
      <c r="H10" s="31">
        <v>117.301047982858</v>
      </c>
      <c r="I10" s="32">
        <v>33.1006596573267</v>
      </c>
      <c r="J10" s="32">
        <v>117.310087295911</v>
      </c>
      <c r="K10" s="32">
        <v>33.1137085976769</v>
      </c>
      <c r="L10" s="32">
        <v>1.676145</v>
      </c>
      <c r="M10" s="29"/>
      <c r="N10" s="29"/>
      <c r="O10" s="46" t="s">
        <v>37</v>
      </c>
      <c r="P10" s="29"/>
      <c r="Q10" s="15" t="s">
        <v>38</v>
      </c>
      <c r="R10" s="29" t="s">
        <v>39</v>
      </c>
      <c r="S10" s="29"/>
      <c r="T10" s="29"/>
      <c r="U10" s="29"/>
    </row>
    <row r="11" s="3" customFormat="1" ht="36" spans="1:21">
      <c r="A11" s="29"/>
      <c r="B11" s="29" t="s">
        <v>49</v>
      </c>
      <c r="C11" s="29" t="s">
        <v>41</v>
      </c>
      <c r="D11" s="19" t="s">
        <v>27</v>
      </c>
      <c r="E11" s="19" t="s">
        <v>30</v>
      </c>
      <c r="F11" s="29" t="s">
        <v>31</v>
      </c>
      <c r="G11" s="29" t="s">
        <v>50</v>
      </c>
      <c r="H11" s="32">
        <v>117.310087295911</v>
      </c>
      <c r="I11" s="32">
        <v>33.1137085976769</v>
      </c>
      <c r="J11" s="32">
        <v>117.43827105274</v>
      </c>
      <c r="K11" s="32">
        <v>33.1169434857715</v>
      </c>
      <c r="L11" s="32">
        <v>12.843076</v>
      </c>
      <c r="M11" s="29"/>
      <c r="N11" s="29"/>
      <c r="O11" s="46" t="s">
        <v>37</v>
      </c>
      <c r="P11" s="29"/>
      <c r="Q11" s="54" t="s">
        <v>43</v>
      </c>
      <c r="R11" s="29" t="s">
        <v>44</v>
      </c>
      <c r="S11" s="29"/>
      <c r="T11" s="29"/>
      <c r="U11" s="29"/>
    </row>
  </sheetData>
  <sheetProtection algorithmName="SHA-512" hashValue="3ynrUmQnxQXUGjd3feKj/8CFWjER/PC/+e38CxAIDpHsjHpHmQ/iusav92aEQdmQ764DDsNuEI+QUMQnYL52fw==" saltValue="OpvMFJSLmw2U0sRb086pLQ==" spinCount="100000" sheet="1" objects="1"/>
  <mergeCells count="1">
    <mergeCell ref="A1:V1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淝北截水沟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BD706AB2FF634194915C59A2ED0C454D_11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