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75"/>
  </bookViews>
  <sheets>
    <sheet name="1" sheetId="4" r:id="rId1"/>
  </sheets>
  <definedNames>
    <definedName name="_xlnm._FilterDatabase" localSheetId="0" hidden="1">'1'!$A$1:$E$16</definedName>
    <definedName name="_xlnm.Print_Area" localSheetId="0">'1'!$A$1:$E$1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<sst xmlns="http://schemas.openxmlformats.org/spreadsheetml/2006/main" count="20" uniqueCount="13">
  <si>
    <t>固镇县2026年公开引进优秀教育人才拟聘用人员名单（第一批）</t>
  </si>
  <si>
    <t>序号</t>
  </si>
  <si>
    <t>岗位名称</t>
  </si>
  <si>
    <t>姓名</t>
  </si>
  <si>
    <t>性别</t>
  </si>
  <si>
    <t>面试分数</t>
  </si>
  <si>
    <t>高中语文</t>
  </si>
  <si>
    <t>高中数学</t>
  </si>
  <si>
    <t>高中英语</t>
  </si>
  <si>
    <t>高中物理</t>
  </si>
  <si>
    <t>高中化学</t>
  </si>
  <si>
    <t>高中历史</t>
  </si>
  <si>
    <t>高中地理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</si>
</sst>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Z16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3.5"/>
  <cols>
    <col min="1" max="1" width="20.625" style="5" customWidth="1"/>
    <col min="2" max="2" width="20.625" style="6" customWidth="1"/>
    <col min="3" max="3" width="20.625" style="5" customWidth="1"/>
    <col min="4" max="4" width="11.175" style="5" customWidth="1"/>
    <col min="5" max="5" width="20.625" style="7" customWidth="1"/>
    <col min="6" max="26" width="9" style="8"/>
  </cols>
  <sheetData>
    <row r="1" s="1" customFormat="1" ht="50" customHeight="1" spans="1:26">
      <c r="A1" s="9" t="s">
        <v>0</v>
      </c>
      <c r="B1" s="9"/>
      <c r="C1" s="9"/>
      <c r="D1" s="9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="2" customFormat="1" ht="22" customHeight="1" spans="1:26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="3" customFormat="1" ht="20" customHeight="1" spans="1:26">
      <c r="A3" s="16">
        <v>1</v>
      </c>
      <c r="B3" s="16" t="s">
        <v>6</v>
      </c>
      <c r="C3" s="17" t="str">
        <f>"胡安琪"</f>
        <v>胡安琪</v>
      </c>
      <c r="D3" s="16" t="str">
        <f>"女"</f>
        <v>女</v>
      </c>
      <c r="E3" s="18">
        <v>84.9</v>
      </c>
    </row>
    <row r="4" s="3" customFormat="1" ht="20" customHeight="1" spans="1:26">
      <c r="A4" s="16">
        <v>2</v>
      </c>
      <c r="B4" s="16" t="s">
        <v>6</v>
      </c>
      <c r="C4" s="17" t="str">
        <f>"王宇"</f>
        <v>王宇</v>
      </c>
      <c r="D4" s="16" t="str">
        <f>"女"</f>
        <v>女</v>
      </c>
      <c r="E4" s="18">
        <v>84.86</v>
      </c>
    </row>
    <row r="5" s="4" customFormat="1" ht="20" customHeight="1" spans="1:26">
      <c r="A5" s="16">
        <v>3</v>
      </c>
      <c r="B5" s="16" t="s">
        <v>6</v>
      </c>
      <c r="C5" s="17" t="str">
        <f>"施晨希"</f>
        <v>施晨希</v>
      </c>
      <c r="D5" s="16" t="str">
        <f>"女"</f>
        <v>女</v>
      </c>
      <c r="E5" s="18">
        <v>83.86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="4" customFormat="1" ht="20" customHeight="1" spans="1:26">
      <c r="A6" s="16">
        <v>4</v>
      </c>
      <c r="B6" s="16" t="s">
        <v>7</v>
      </c>
      <c r="C6" s="17" t="str">
        <f>"宋浩然"</f>
        <v>宋浩然</v>
      </c>
      <c r="D6" s="16" t="str">
        <f>"男"</f>
        <v>男</v>
      </c>
      <c r="E6" s="18">
        <v>85.62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="3" customFormat="1" ht="20" customHeight="1" spans="1:26">
      <c r="A7" s="16">
        <v>5</v>
      </c>
      <c r="B7" s="16" t="s">
        <v>7</v>
      </c>
      <c r="C7" s="17" t="str">
        <f>"严思雨"</f>
        <v>严思雨</v>
      </c>
      <c r="D7" s="16" t="str">
        <f>"女"</f>
        <v>女</v>
      </c>
      <c r="E7" s="18">
        <v>88.78</v>
      </c>
    </row>
    <row r="8" s="3" customFormat="1" ht="20" customHeight="1" spans="1:26">
      <c r="A8" s="16">
        <v>6</v>
      </c>
      <c r="B8" s="16" t="s">
        <v>8</v>
      </c>
      <c r="C8" s="17" t="str">
        <f>"蔚佩"</f>
        <v>蔚佩</v>
      </c>
      <c r="D8" s="16" t="str">
        <f>"女"</f>
        <v>女</v>
      </c>
      <c r="E8" s="18">
        <v>88.36</v>
      </c>
    </row>
    <row r="9" ht="18.75" spans="1:26">
      <c r="A9" s="16">
        <v>7</v>
      </c>
      <c r="B9" s="19" t="s">
        <v>8</v>
      </c>
      <c r="C9" s="20" t="str">
        <f>"尤芹芹"</f>
        <v>尤芹芹</v>
      </c>
      <c r="D9" s="19" t="str">
        <f>"女"</f>
        <v>女</v>
      </c>
      <c r="E9" s="18">
        <v>84.32</v>
      </c>
    </row>
    <row r="10" ht="18.75" spans="1:26">
      <c r="A10" s="16">
        <v>8</v>
      </c>
      <c r="B10" s="19" t="s">
        <v>8</v>
      </c>
      <c r="C10" s="20" t="str">
        <f>"李清华"</f>
        <v>李清华</v>
      </c>
      <c r="D10" s="19" t="str">
        <f>"男"</f>
        <v>男</v>
      </c>
      <c r="E10" s="18">
        <v>83.54</v>
      </c>
    </row>
    <row r="11" ht="18.75" spans="1:26">
      <c r="A11" s="16">
        <v>9</v>
      </c>
      <c r="B11" s="20" t="s">
        <v>8</v>
      </c>
      <c r="C11" s="20" t="str">
        <f>"薛玉欣"</f>
        <v>薛玉欣</v>
      </c>
      <c r="D11" s="20" t="str">
        <f>"女"</f>
        <v>女</v>
      </c>
      <c r="E11" s="21">
        <v>82.46</v>
      </c>
    </row>
    <row r="12" s="4" customFormat="1" ht="20" customHeight="1" spans="1:26">
      <c r="A12" s="16">
        <v>10</v>
      </c>
      <c r="B12" s="16" t="s">
        <v>9</v>
      </c>
      <c r="C12" s="17" t="str">
        <f>"孟祥俊"</f>
        <v>孟祥俊</v>
      </c>
      <c r="D12" s="16" t="str">
        <f>"男"</f>
        <v>男</v>
      </c>
      <c r="E12" s="18">
        <v>84.66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="3" customFormat="1" ht="20" customHeight="1" spans="1:26">
      <c r="A13" s="16">
        <v>11</v>
      </c>
      <c r="B13" s="16" t="s">
        <v>10</v>
      </c>
      <c r="C13" s="17" t="str">
        <f>"王梦蝶"</f>
        <v>王梦蝶</v>
      </c>
      <c r="D13" s="16" t="str">
        <f>"女"</f>
        <v>女</v>
      </c>
      <c r="E13" s="18">
        <v>82.8</v>
      </c>
    </row>
    <row r="14" s="4" customFormat="1" ht="20" customHeight="1" spans="1:26">
      <c r="A14" s="16">
        <v>12</v>
      </c>
      <c r="B14" s="16" t="s">
        <v>11</v>
      </c>
      <c r="C14" s="17" t="str">
        <f>"周子怡"</f>
        <v>周子怡</v>
      </c>
      <c r="D14" s="16" t="str">
        <f>"女"</f>
        <v>女</v>
      </c>
      <c r="E14" s="18">
        <v>85.98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="3" customFormat="1" ht="20" customHeight="1" spans="1:26">
      <c r="A15" s="16">
        <v>13</v>
      </c>
      <c r="B15" s="16" t="s">
        <v>11</v>
      </c>
      <c r="C15" s="17" t="str">
        <f>"赵珂"</f>
        <v>赵珂</v>
      </c>
      <c r="D15" s="16" t="str">
        <f>"女"</f>
        <v>女</v>
      </c>
      <c r="E15" s="18">
        <v>84.76</v>
      </c>
    </row>
    <row r="16" s="3" customFormat="1" ht="20" customHeight="1" spans="1:26">
      <c r="A16" s="16">
        <v>14</v>
      </c>
      <c r="B16" s="16" t="s">
        <v>12</v>
      </c>
      <c r="C16" s="17" t="str">
        <f>"张守红"</f>
        <v>张守红</v>
      </c>
      <c r="D16" s="16" t="str">
        <f>"女"</f>
        <v>女</v>
      </c>
      <c r="E16" s="18">
        <v>85.34</v>
      </c>
    </row>
  </sheetData>
  <mergeCells count="1">
    <mergeCell ref="A1:E1"/>
  </mergeCells>
  <pageMargins left="0.511805555555556" right="0.275" top="0.314583333333333" bottom="0.432638888888889" header="0.236111111111111" footer="0.196527777777778"/>
  <pageSetup paperSize="9" orientation="portrait" horizontalDpi="600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郭璇</cp:lastModifiedBy>
  <dcterms:created xsi:type="dcterms:W3CDTF">2026-04-21T09:55:00Z</dcterms:created>
  <dcterms:modified xsi:type="dcterms:W3CDTF">2026-07-09T05:04:54Z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51E5B4FCF2224530BCCE105524102C42_13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