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<sst xmlns="http://schemas.openxmlformats.org/spreadsheetml/2006/main" count="33" uniqueCount="26">
  <si>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固镇县2024年春季学期民办学校申请免学费补助资金发放汇总表</t>
  </si>
  <si>
    <t>序号</t>
  </si>
  <si>
    <t>学校名称</t>
  </si>
  <si>
    <t>合计</t>
  </si>
  <si>
    <t>2024年春季学期补助资金测算</t>
  </si>
  <si>
    <t>2024年春季学期在校在籍学生数</t>
  </si>
  <si>
    <t>备注</t>
  </si>
  <si>
    <t>小学</t>
  </si>
  <si>
    <t>初中</t>
  </si>
  <si>
    <t>补助
标准</t>
  </si>
  <si>
    <t>补助
金额</t>
  </si>
  <si>
    <t>小计</t>
  </si>
  <si>
    <t>一年级</t>
  </si>
  <si>
    <t>二年级</t>
  </si>
  <si>
    <t>三年级</t>
  </si>
  <si>
    <t>四年级</t>
  </si>
  <si>
    <t>五年级</t>
  </si>
  <si>
    <t>六年级</t>
  </si>
  <si>
    <t>七年级</t>
  </si>
  <si>
    <t>八年级</t>
  </si>
  <si>
    <t>九年级</t>
  </si>
  <si>
    <t>固镇县私立谷阳中学</t>
  </si>
  <si>
    <t>固镇县毛钽厂实验中学</t>
  </si>
  <si>
    <t>龙华实验学校</t>
  </si>
  <si>
    <t>汉兴学校</t>
  </si>
  <si>
    <t>固镇县私立英华中学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</si>
</sst>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sz val="11"/>
      <name val="仿宋"/>
      <charset val="134"/>
    </font>
    <font>
      <sz val="20"/>
      <name val="方正小标宋简体"/>
      <charset val="134"/>
    </font>
    <font>
      <sz val="11"/>
      <color indexed="8"/>
      <name val="仿宋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2"/>
  <sheetViews>
    <sheetView tabSelected="1" workbookViewId="0">
      <selection activeCell="A2" sqref="A2:T2"/>
    </sheetView>
  </sheetViews>
  <sheetFormatPr defaultColWidth="9" defaultRowHeight="15.75"/>
  <cols>
    <col min="1" max="1" width="4.25" style="4" customWidth="1"/>
    <col min="2" max="2" width="21.375" style="1" customWidth="1"/>
    <col min="3" max="3" width="12" style="1" customWidth="1"/>
    <col min="4" max="4" width="6.5" style="1" customWidth="1"/>
    <col min="5" max="5" width="11.625" style="1" customWidth="1"/>
    <col min="6" max="6" width="6.5" style="4" customWidth="1"/>
    <col min="7" max="8" width="10.75" style="4" customWidth="1"/>
    <col min="9" max="9" width="5.5" style="4" customWidth="1"/>
    <col min="10" max="10" width="7.25" style="4" customWidth="1"/>
    <col min="11" max="11" width="7" style="4" customWidth="1"/>
    <col min="12" max="12" width="6.75" style="4" customWidth="1"/>
    <col min="13" max="13" width="7.375" style="4" customWidth="1"/>
    <col min="14" max="14" width="7.625" style="4" customWidth="1"/>
    <col min="15" max="15" width="7.375" style="4" customWidth="1"/>
    <col min="16" max="16" width="6.25" style="4" customWidth="1"/>
    <col min="17" max="17" width="6.875" style="4" customWidth="1"/>
    <col min="18" max="18" width="7.25" style="4" customWidth="1"/>
    <col min="19" max="19" width="7.375" style="4" customWidth="1"/>
    <col min="20" max="20" width="4.625" style="1" customWidth="1"/>
    <col min="21" max="22" width="9" style="1"/>
    <col min="23" max="23" width="40.25" style="1" customWidth="1"/>
    <col min="24" max="30" width="9" style="1"/>
    <col min="31" max="32" width="9" style="1" hidden="1" customWidth="1"/>
    <col min="33" max="16384" width="9" style="1"/>
  </cols>
  <sheetData>
    <row r="1" s="1" customFormat="1" spans="1:32">
      <c r="A1" s="5"/>
      <c r="B1" s="5"/>
      <c r="C1" s="6"/>
      <c r="D1" s="7"/>
      <c r="E1" s="7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7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="1" customFormat="1" ht="32.25" customHeight="1" spans="1:32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2" customFormat="1" ht="21" customHeight="1" spans="1:3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5"/>
    </row>
    <row r="4" s="2" customFormat="1" ht="21.95" customHeight="1" spans="1:32">
      <c r="A4" s="11" t="s">
        <v>1</v>
      </c>
      <c r="B4" s="12" t="s">
        <v>2</v>
      </c>
      <c r="C4" s="12" t="s">
        <v>3</v>
      </c>
      <c r="D4" s="12" t="s">
        <v>4</v>
      </c>
      <c r="E4" s="12"/>
      <c r="F4" s="12"/>
      <c r="G4" s="12"/>
      <c r="H4" s="15" t="s">
        <v>5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20"/>
      <c r="T4" s="12" t="s">
        <v>6</v>
      </c>
      <c r="U4" s="23"/>
      <c r="V4" s="23"/>
      <c r="W4" s="23"/>
      <c r="X4" s="23"/>
      <c r="Y4" s="23"/>
      <c r="Z4" s="23"/>
      <c r="AA4" s="23"/>
      <c r="AB4" s="23"/>
      <c r="AC4" s="26"/>
      <c r="AD4" s="26"/>
      <c r="AE4" s="26"/>
      <c r="AF4" s="26"/>
    </row>
    <row r="5" s="2" customFormat="1" ht="21.95" customHeight="1" spans="1:32">
      <c r="A5" s="11"/>
      <c r="B5" s="12"/>
      <c r="C5" s="12"/>
      <c r="D5" s="12" t="s">
        <v>7</v>
      </c>
      <c r="E5" s="12"/>
      <c r="F5" s="12" t="s">
        <v>8</v>
      </c>
      <c r="G5" s="12"/>
      <c r="H5" s="16" t="s">
        <v>3</v>
      </c>
      <c r="I5" s="11" t="s">
        <v>7</v>
      </c>
      <c r="J5" s="11"/>
      <c r="K5" s="11"/>
      <c r="L5" s="11"/>
      <c r="M5" s="11"/>
      <c r="N5" s="11"/>
      <c r="O5" s="11"/>
      <c r="P5" s="11" t="s">
        <v>8</v>
      </c>
      <c r="Q5" s="11"/>
      <c r="R5" s="11"/>
      <c r="S5" s="11"/>
      <c r="T5" s="12"/>
      <c r="U5" s="23"/>
      <c r="V5" s="23"/>
      <c r="W5" s="23"/>
      <c r="X5" s="23"/>
      <c r="Y5" s="23"/>
      <c r="Z5" s="23"/>
      <c r="AA5" s="23"/>
      <c r="AB5" s="23"/>
      <c r="AC5" s="26"/>
      <c r="AD5" s="26"/>
      <c r="AE5" s="26"/>
      <c r="AF5" s="26"/>
    </row>
    <row r="6" s="3" customFormat="1" ht="30" customHeight="1" spans="1:32">
      <c r="A6" s="11"/>
      <c r="B6" s="12"/>
      <c r="C6" s="12"/>
      <c r="D6" s="12" t="s">
        <v>9</v>
      </c>
      <c r="E6" s="12" t="s">
        <v>10</v>
      </c>
      <c r="F6" s="12" t="s">
        <v>9</v>
      </c>
      <c r="G6" s="12" t="s">
        <v>10</v>
      </c>
      <c r="H6" s="17"/>
      <c r="I6" s="19" t="s">
        <v>11</v>
      </c>
      <c r="J6" s="19" t="s">
        <v>12</v>
      </c>
      <c r="K6" s="19" t="s">
        <v>13</v>
      </c>
      <c r="L6" s="19" t="s">
        <v>14</v>
      </c>
      <c r="M6" s="19" t="s">
        <v>15</v>
      </c>
      <c r="N6" s="19" t="s">
        <v>16</v>
      </c>
      <c r="O6" s="19" t="s">
        <v>17</v>
      </c>
      <c r="P6" s="19" t="s">
        <v>11</v>
      </c>
      <c r="Q6" s="19" t="s">
        <v>18</v>
      </c>
      <c r="R6" s="19" t="s">
        <v>19</v>
      </c>
      <c r="S6" s="19" t="s">
        <v>20</v>
      </c>
      <c r="T6" s="12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="2" customFormat="1" ht="33" customHeight="1" spans="1:32">
      <c r="A7" s="11" t="s">
        <v>3</v>
      </c>
      <c r="B7" s="11"/>
      <c r="C7" s="12">
        <f t="shared" ref="C7:T7" si="0">SUM(C8:C12)</f>
        <v>1745392.5</v>
      </c>
      <c r="D7" s="12"/>
      <c r="E7" s="12">
        <f t="shared" si="0"/>
        <v>175820</v>
      </c>
      <c r="F7" s="12"/>
      <c r="G7" s="12">
        <f t="shared" si="0"/>
        <v>1569572.5</v>
      </c>
      <c r="H7" s="12">
        <f t="shared" si="0"/>
        <v>3725</v>
      </c>
      <c r="I7" s="12">
        <f t="shared" si="0"/>
        <v>472</v>
      </c>
      <c r="J7" s="12">
        <f t="shared" si="0"/>
        <v>36</v>
      </c>
      <c r="K7" s="12">
        <f t="shared" si="0"/>
        <v>29</v>
      </c>
      <c r="L7" s="12">
        <f t="shared" si="0"/>
        <v>33</v>
      </c>
      <c r="M7" s="12">
        <f t="shared" si="0"/>
        <v>73</v>
      </c>
      <c r="N7" s="12">
        <f t="shared" si="0"/>
        <v>122</v>
      </c>
      <c r="O7" s="12">
        <f t="shared" si="0"/>
        <v>179</v>
      </c>
      <c r="P7" s="12">
        <f t="shared" si="0"/>
        <v>3253</v>
      </c>
      <c r="Q7" s="12">
        <f t="shared" si="0"/>
        <v>523</v>
      </c>
      <c r="R7" s="12">
        <f t="shared" si="0"/>
        <v>597</v>
      </c>
      <c r="S7" s="12">
        <f t="shared" si="0"/>
        <v>2133</v>
      </c>
      <c r="T7" s="12">
        <f t="shared" si="0"/>
        <v>0</v>
      </c>
      <c r="U7" s="25"/>
      <c r="V7" s="25"/>
      <c r="X7" s="25"/>
      <c r="Y7" s="25"/>
      <c r="Z7" s="25"/>
      <c r="AA7" s="25"/>
      <c r="AB7" s="25"/>
      <c r="AC7" s="25"/>
      <c r="AD7" s="25"/>
      <c r="AE7" s="25"/>
      <c r="AF7" s="25"/>
    </row>
    <row r="8" s="2" customFormat="1" ht="33" customHeight="1" spans="1:32">
      <c r="A8" s="11">
        <v>1</v>
      </c>
      <c r="B8" s="13" t="s">
        <v>21</v>
      </c>
      <c r="C8" s="12">
        <f t="shared" ref="C8:C12" si="1">E8+G8</f>
        <v>118212.5</v>
      </c>
      <c r="D8" s="12"/>
      <c r="E8" s="12">
        <v>0</v>
      </c>
      <c r="F8" s="12">
        <v>482.5</v>
      </c>
      <c r="G8" s="12">
        <f t="shared" ref="G8:G12" si="2">F8*P8</f>
        <v>118212.5</v>
      </c>
      <c r="H8" s="12">
        <f t="shared" ref="H8:H12" si="3">I8+P8</f>
        <v>245</v>
      </c>
      <c r="I8" s="12">
        <f t="shared" ref="I8:I12" si="4">SUM(J8:O8)</f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f t="shared" ref="P8:P12" si="5">SUM(Q8:S8)</f>
        <v>245</v>
      </c>
      <c r="Q8" s="12">
        <v>97</v>
      </c>
      <c r="R8" s="12">
        <v>51</v>
      </c>
      <c r="S8" s="12">
        <v>97</v>
      </c>
      <c r="T8" s="12"/>
      <c r="U8" s="25"/>
      <c r="V8" s="25"/>
      <c r="X8" s="25"/>
      <c r="Y8" s="25"/>
      <c r="Z8" s="25"/>
      <c r="AA8" s="25"/>
      <c r="AB8" s="25"/>
      <c r="AC8" s="25"/>
      <c r="AD8" s="25"/>
      <c r="AE8" s="25"/>
      <c r="AF8" s="25"/>
    </row>
    <row r="9" s="2" customFormat="1" ht="33" customHeight="1" spans="1:32">
      <c r="A9" s="11">
        <v>2</v>
      </c>
      <c r="B9" s="13" t="s">
        <v>22</v>
      </c>
      <c r="C9" s="12">
        <f t="shared" si="1"/>
        <v>366700</v>
      </c>
      <c r="D9" s="12"/>
      <c r="E9" s="12"/>
      <c r="F9" s="12">
        <v>482.5</v>
      </c>
      <c r="G9" s="12">
        <f t="shared" si="2"/>
        <v>366700</v>
      </c>
      <c r="H9" s="12">
        <f t="shared" si="3"/>
        <v>760</v>
      </c>
      <c r="I9" s="12">
        <f t="shared" si="4"/>
        <v>0</v>
      </c>
      <c r="J9" s="12"/>
      <c r="K9" s="12"/>
      <c r="L9" s="12"/>
      <c r="M9" s="12"/>
      <c r="N9" s="12"/>
      <c r="O9" s="12"/>
      <c r="P9" s="12">
        <f t="shared" si="5"/>
        <v>760</v>
      </c>
      <c r="Q9" s="12"/>
      <c r="R9" s="12">
        <v>94</v>
      </c>
      <c r="S9" s="12">
        <v>666</v>
      </c>
      <c r="T9" s="12"/>
      <c r="U9" s="25"/>
      <c r="V9" s="25"/>
      <c r="X9" s="25"/>
      <c r="Y9" s="25"/>
      <c r="Z9" s="25"/>
      <c r="AA9" s="25"/>
      <c r="AB9" s="25"/>
      <c r="AC9" s="25"/>
      <c r="AD9" s="25"/>
      <c r="AE9" s="25"/>
      <c r="AF9" s="25"/>
    </row>
    <row r="10" s="2" customFormat="1" ht="33" customHeight="1" spans="1:32">
      <c r="A10" s="11">
        <v>3</v>
      </c>
      <c r="B10" s="13" t="s">
        <v>23</v>
      </c>
      <c r="C10" s="12">
        <f t="shared" si="1"/>
        <v>422285</v>
      </c>
      <c r="D10" s="12">
        <v>372.5</v>
      </c>
      <c r="E10" s="12">
        <f t="shared" ref="E10:E12" si="6">D10*I10</f>
        <v>37250</v>
      </c>
      <c r="F10" s="12">
        <v>482.5</v>
      </c>
      <c r="G10" s="12">
        <f t="shared" si="2"/>
        <v>385035</v>
      </c>
      <c r="H10" s="12">
        <f t="shared" si="3"/>
        <v>898</v>
      </c>
      <c r="I10" s="12">
        <f t="shared" si="4"/>
        <v>100</v>
      </c>
      <c r="J10" s="12">
        <v>21</v>
      </c>
      <c r="K10" s="12">
        <v>13</v>
      </c>
      <c r="L10" s="12">
        <v>16</v>
      </c>
      <c r="M10" s="12">
        <v>11</v>
      </c>
      <c r="N10" s="12">
        <v>21</v>
      </c>
      <c r="O10" s="12">
        <v>18</v>
      </c>
      <c r="P10" s="12">
        <f t="shared" si="5"/>
        <v>798</v>
      </c>
      <c r="Q10" s="12">
        <v>172</v>
      </c>
      <c r="R10" s="12">
        <v>166</v>
      </c>
      <c r="S10" s="12">
        <v>460</v>
      </c>
      <c r="T10" s="12"/>
      <c r="U10" s="25"/>
      <c r="V10" s="25"/>
      <c r="X10" s="25"/>
      <c r="Y10" s="25"/>
      <c r="Z10" s="25"/>
      <c r="AA10" s="25"/>
      <c r="AB10" s="25"/>
      <c r="AC10" s="25"/>
      <c r="AD10" s="25"/>
      <c r="AE10" s="25"/>
      <c r="AF10" s="25"/>
    </row>
    <row r="11" s="2" customFormat="1" ht="33" customHeight="1" spans="1:32">
      <c r="A11" s="11">
        <v>4</v>
      </c>
      <c r="B11" s="13" t="s">
        <v>24</v>
      </c>
      <c r="C11" s="12">
        <f t="shared" si="1"/>
        <v>787607.5</v>
      </c>
      <c r="D11" s="12">
        <v>372.5</v>
      </c>
      <c r="E11" s="12">
        <f t="shared" si="6"/>
        <v>128512.5</v>
      </c>
      <c r="F11" s="12">
        <v>482.5</v>
      </c>
      <c r="G11" s="12">
        <f t="shared" si="2"/>
        <v>659095</v>
      </c>
      <c r="H11" s="12">
        <f t="shared" si="3"/>
        <v>1711</v>
      </c>
      <c r="I11" s="12">
        <f t="shared" si="4"/>
        <v>345</v>
      </c>
      <c r="J11" s="12">
        <v>15</v>
      </c>
      <c r="K11" s="12">
        <v>16</v>
      </c>
      <c r="L11" s="12">
        <v>17</v>
      </c>
      <c r="M11" s="12">
        <v>57</v>
      </c>
      <c r="N11" s="12">
        <v>96</v>
      </c>
      <c r="O11" s="12">
        <v>144</v>
      </c>
      <c r="P11" s="12">
        <f t="shared" si="5"/>
        <v>1366</v>
      </c>
      <c r="Q11" s="12">
        <v>222</v>
      </c>
      <c r="R11" s="12">
        <v>266</v>
      </c>
      <c r="S11" s="12">
        <v>878</v>
      </c>
      <c r="T11" s="12"/>
      <c r="U11" s="25"/>
      <c r="V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="2" customFormat="1" ht="33" customHeight="1" spans="1:32">
      <c r="A12" s="11">
        <v>5</v>
      </c>
      <c r="B12" s="13" t="s">
        <v>25</v>
      </c>
      <c r="C12" s="12">
        <f t="shared" si="1"/>
        <v>50587.5</v>
      </c>
      <c r="D12" s="12">
        <v>372.5</v>
      </c>
      <c r="E12" s="12">
        <f t="shared" si="6"/>
        <v>10057.5</v>
      </c>
      <c r="F12" s="12">
        <v>482.5</v>
      </c>
      <c r="G12" s="12">
        <f t="shared" si="2"/>
        <v>40530</v>
      </c>
      <c r="H12" s="12">
        <f t="shared" si="3"/>
        <v>111</v>
      </c>
      <c r="I12" s="12">
        <f t="shared" si="4"/>
        <v>27</v>
      </c>
      <c r="J12" s="12"/>
      <c r="K12" s="12"/>
      <c r="L12" s="12"/>
      <c r="M12" s="12">
        <v>5</v>
      </c>
      <c r="N12" s="12">
        <v>5</v>
      </c>
      <c r="O12" s="12">
        <v>17</v>
      </c>
      <c r="P12" s="12">
        <f t="shared" si="5"/>
        <v>84</v>
      </c>
      <c r="Q12" s="12">
        <v>32</v>
      </c>
      <c r="R12" s="12">
        <v>20</v>
      </c>
      <c r="S12" s="12">
        <v>32</v>
      </c>
      <c r="T12" s="12"/>
      <c r="U12" s="25"/>
      <c r="V12" s="25"/>
      <c r="X12" s="25"/>
      <c r="Y12" s="25"/>
      <c r="Z12" s="25"/>
      <c r="AA12" s="25"/>
      <c r="AB12" s="25"/>
      <c r="AC12" s="25"/>
      <c r="AD12" s="25"/>
      <c r="AE12" s="25"/>
      <c r="AF12" s="25"/>
    </row>
  </sheetData>
  <mergeCells count="15">
    <mergeCell ref="A1:B1"/>
    <mergeCell ref="A2:T2"/>
    <mergeCell ref="B3:T3"/>
    <mergeCell ref="D4:G4"/>
    <mergeCell ref="H4:S4"/>
    <mergeCell ref="D5:E5"/>
    <mergeCell ref="F5:G5"/>
    <mergeCell ref="I5:O5"/>
    <mergeCell ref="P5:S5"/>
    <mergeCell ref="A7:B7"/>
    <mergeCell ref="A4:A6"/>
    <mergeCell ref="B4:B6"/>
    <mergeCell ref="C4:C6"/>
    <mergeCell ref="H5:H6"/>
    <mergeCell ref="T4:T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潇洒</cp:lastModifiedBy>
  <dcterms:created xsi:type="dcterms:W3CDTF">2024-09-19T15:00:41Z</dcterms:created>
  <dcterms:modified xsi:type="dcterms:W3CDTF">2024-09-19T15:01:06Z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96EB49FBBB0CAB7A19CCEB66423B533E_41</vt:lpwstr>
  </property>
  <property fmtid="{D5CDD505-2E9C-101B-9397-08002B2CF9AE}" pid="3" name="KSOProductBuildVer">
    <vt:lpwstr>2052-12.8.2.1113</vt:lpwstr>
  </property>
</Properties>
</file>