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建档立卡比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<sst xmlns="http://schemas.openxmlformats.org/spreadsheetml/2006/main" count="29" uniqueCount="28">
  <si>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固镇县2025年秋季学期普通高中免学费资金拨付汇总表</t>
  </si>
  <si>
    <t>单位：（盖章）</t>
  </si>
  <si>
    <t xml:space="preserve">       主要负责人：张公满                    填表人：程广忠              电话：13965253678             2025 年10月18日</t>
  </si>
  <si>
    <t>学校名称</t>
  </si>
  <si>
    <t>资金合计</t>
  </si>
  <si>
    <t>免学费</t>
  </si>
  <si>
    <t>其中残疾学生免书费、住宿费</t>
  </si>
  <si>
    <t>备注</t>
  </si>
  <si>
    <t>人数</t>
  </si>
  <si>
    <t>学费标准元/每学期（见表）</t>
  </si>
  <si>
    <t>免学费小计</t>
  </si>
  <si>
    <t>残疾学生数</t>
  </si>
  <si>
    <t>书本费标准（400元）</t>
  </si>
  <si>
    <t>小计</t>
  </si>
  <si>
    <t>残疾生住校数</t>
  </si>
  <si>
    <t>住宿标准（100元）</t>
  </si>
  <si>
    <t>总计</t>
  </si>
  <si>
    <t>合计</t>
  </si>
  <si>
    <t>公办合计</t>
  </si>
  <si>
    <t>固镇一中</t>
  </si>
  <si>
    <t>固镇二中</t>
  </si>
  <si>
    <t>民办合计</t>
  </si>
  <si>
    <t>谷阳中学</t>
  </si>
  <si>
    <t>行知中学</t>
  </si>
  <si>
    <t>英华中学</t>
  </si>
  <si>
    <t>毛坦厂中学</t>
  </si>
  <si>
    <t>汉兴学校</t>
  </si>
  <si>
    <t>龙华中学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</si>
</sst>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Microsoft YaHei UI"/>
      <charset val="134"/>
    </font>
    <font>
      <sz val="10"/>
      <name val="Arial"/>
      <charset val="1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6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 applyBorder="0">
      <alignment vertical="center"/>
    </xf>
    <xf numFmtId="0" fontId="27" fillId="0" borderId="0">
      <alignment vertical="center"/>
    </xf>
    <xf numFmtId="0" fontId="28" fillId="0" borderId="0"/>
    <xf numFmtId="0" fontId="5" fillId="0" borderId="0">
      <alignment vertical="center"/>
    </xf>
    <xf numFmtId="0" fontId="29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5" fillId="0" borderId="0">
      <alignment vertical="center"/>
    </xf>
    <xf numFmtId="0" fontId="27" fillId="0" borderId="0">
      <alignment vertical="center"/>
    </xf>
    <xf numFmtId="0" fontId="29" fillId="0" borderId="0"/>
    <xf numFmtId="0" fontId="0" fillId="0" borderId="0">
      <alignment vertical="center"/>
    </xf>
    <xf numFmtId="0" fontId="5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60" applyFont="1" applyAlignment="1">
      <alignment horizontal="center" vertical="center"/>
    </xf>
    <xf numFmtId="0" fontId="2" fillId="0" borderId="0" xfId="60" applyFont="1" applyBorder="1" applyAlignment="1">
      <alignment horizontal="left" vertical="center"/>
    </xf>
    <xf numFmtId="0" fontId="2" fillId="0" borderId="1" xfId="60" applyFont="1" applyBorder="1" applyAlignment="1">
      <alignment horizontal="center" vertical="center"/>
    </xf>
    <xf numFmtId="0" fontId="3" fillId="0" borderId="2" xfId="60" applyFont="1" applyBorder="1" applyAlignment="1">
      <alignment horizontal="center" vertical="center"/>
    </xf>
    <xf numFmtId="0" fontId="3" fillId="0" borderId="3" xfId="60" applyFont="1" applyBorder="1" applyAlignment="1">
      <alignment horizontal="center" vertical="center" wrapText="1"/>
    </xf>
    <xf numFmtId="0" fontId="3" fillId="0" borderId="3" xfId="60" applyFont="1" applyBorder="1" applyAlignment="1">
      <alignment horizontal="center" vertical="center"/>
    </xf>
    <xf numFmtId="0" fontId="3" fillId="0" borderId="4" xfId="60" applyFont="1" applyBorder="1" applyAlignment="1">
      <alignment horizontal="center" vertical="center"/>
    </xf>
    <xf numFmtId="0" fontId="3" fillId="0" borderId="5" xfId="60" applyFont="1" applyBorder="1" applyAlignment="1">
      <alignment horizontal="center" vertical="center" wrapText="1"/>
    </xf>
    <xf numFmtId="0" fontId="3" fillId="0" borderId="2" xfId="60" applyFont="1" applyBorder="1" applyAlignment="1">
      <alignment horizontal="center" vertical="center" wrapText="1"/>
    </xf>
    <xf numFmtId="0" fontId="3" fillId="2" borderId="2" xfId="60" applyFont="1" applyFill="1" applyBorder="1" applyAlignment="1">
      <alignment horizontal="center" vertical="center" wrapText="1"/>
    </xf>
    <xf numFmtId="0" fontId="3" fillId="0" borderId="6" xfId="60" applyFont="1" applyBorder="1" applyAlignment="1">
      <alignment horizontal="center" vertical="center"/>
    </xf>
    <xf numFmtId="0" fontId="3" fillId="0" borderId="7" xfId="60" applyFont="1" applyBorder="1" applyAlignment="1">
      <alignment horizontal="center" vertical="center" wrapText="1"/>
    </xf>
    <xf numFmtId="0" fontId="3" fillId="0" borderId="6" xfId="60" applyFont="1" applyBorder="1" applyAlignment="1">
      <alignment horizontal="center" vertical="center" wrapText="1"/>
    </xf>
    <xf numFmtId="0" fontId="3" fillId="2" borderId="6" xfId="60" applyFont="1" applyFill="1" applyBorder="1" applyAlignment="1">
      <alignment horizontal="center" vertical="center" wrapText="1"/>
    </xf>
    <xf numFmtId="0" fontId="4" fillId="0" borderId="3" xfId="60" applyNumberFormat="1" applyFont="1" applyBorder="1" applyAlignment="1">
      <alignment horizontal="center" vertical="center"/>
    </xf>
    <xf numFmtId="0" fontId="4" fillId="0" borderId="3" xfId="60" applyNumberFormat="1" applyFont="1" applyFill="1" applyBorder="1" applyAlignment="1">
      <alignment horizontal="center" vertical="center"/>
    </xf>
    <xf numFmtId="0" fontId="5" fillId="2" borderId="3" xfId="85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60" applyNumberFormat="1" applyFont="1" applyFill="1" applyBorder="1" applyAlignment="1">
      <alignment horizontal="center" vertical="center"/>
    </xf>
    <xf numFmtId="0" fontId="5" fillId="2" borderId="3" xfId="85" applyNumberFormat="1" applyFont="1" applyFill="1" applyBorder="1" applyAlignment="1" applyProtection="1">
      <alignment horizontal="center" vertical="center" wrapText="1"/>
    </xf>
    <xf numFmtId="0" fontId="4" fillId="2" borderId="3" xfId="60" applyNumberFormat="1" applyFont="1" applyFill="1" applyBorder="1" applyAlignment="1">
      <alignment horizontal="center" vertical="center"/>
    </xf>
    <xf numFmtId="0" fontId="6" fillId="2" borderId="3" xfId="60" applyFill="1" applyBorder="1" applyAlignment="1">
      <alignment horizontal="center" vertical="center"/>
    </xf>
    <xf numFmtId="0" fontId="3" fillId="0" borderId="3" xfId="60" applyNumberFormat="1" applyFont="1" applyFill="1" applyBorder="1" applyAlignment="1">
      <alignment horizontal="center" vertical="center"/>
    </xf>
    <xf numFmtId="0" fontId="5" fillId="2" borderId="3" xfId="60" applyNumberFormat="1" applyFont="1" applyFill="1" applyBorder="1" applyAlignment="1">
      <alignment horizontal="center" vertical="center" wrapText="1"/>
    </xf>
    <xf numFmtId="0" fontId="4" fillId="2" borderId="3" xfId="85" applyNumberFormat="1" applyFont="1" applyFill="1" applyBorder="1" applyAlignment="1" applyProtection="1">
      <alignment horizontal="center" vertical="center" wrapText="1"/>
      <protection locked="0"/>
    </xf>
  </cellXfs>
  <cellStyles count="1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7 2" xfId="49"/>
    <cellStyle name="常规 6" xfId="50"/>
    <cellStyle name="常规 85" xfId="51"/>
    <cellStyle name="常规 10 2 2 2 2 2 2" xfId="52"/>
    <cellStyle name="常规 32" xfId="53"/>
    <cellStyle name="常规 38" xfId="54"/>
    <cellStyle name="常规 60" xfId="55"/>
    <cellStyle name="常规 10" xfId="56"/>
    <cellStyle name="常规 11" xfId="57"/>
    <cellStyle name="常规 2 14" xfId="58"/>
    <cellStyle name="常规 2 8" xfId="59"/>
    <cellStyle name="常规 3" xfId="60"/>
    <cellStyle name="常规 4" xfId="61"/>
    <cellStyle name="常规 5" xfId="62"/>
    <cellStyle name="常规 62" xfId="63"/>
    <cellStyle name="常规 63" xfId="64"/>
    <cellStyle name="常规 66" xfId="65"/>
    <cellStyle name="常规 71" xfId="66"/>
    <cellStyle name="常规 67" xfId="67"/>
    <cellStyle name="常规 72" xfId="68"/>
    <cellStyle name="常规 69" xfId="69"/>
    <cellStyle name="常规 74" xfId="70"/>
    <cellStyle name="常规 7" xfId="71"/>
    <cellStyle name="常规 70" xfId="72"/>
    <cellStyle name="常规 73" xfId="73"/>
    <cellStyle name="常规 75" xfId="74"/>
    <cellStyle name="常规 76" xfId="75"/>
    <cellStyle name="常规 77" xfId="76"/>
    <cellStyle name="常规 78" xfId="77"/>
    <cellStyle name="常规 79" xfId="78"/>
    <cellStyle name="常规 8" xfId="79"/>
    <cellStyle name="常规 86" xfId="80"/>
    <cellStyle name="常规 87" xfId="81"/>
    <cellStyle name="常规 88" xfId="82"/>
    <cellStyle name="常规 89" xfId="83"/>
    <cellStyle name="常规 9" xfId="84"/>
    <cellStyle name="常规_Sheet1" xfId="85"/>
    <cellStyle name="常规 10 3 2 3" xfId="86"/>
    <cellStyle name="常规 10 2 2 2 2 2 2 2 2" xfId="87"/>
    <cellStyle name="常规 13" xfId="88"/>
    <cellStyle name="常规_Sheet1_家庭经济信息录入" xfId="89"/>
    <cellStyle name="常规 2" xfId="90"/>
    <cellStyle name="常规 12" xfId="91"/>
    <cellStyle name="常规 4 2" xfId="92"/>
    <cellStyle name="常规 3 2" xfId="93"/>
    <cellStyle name="常规 10 2 2 2 2 2 2 2 2 2" xfId="94"/>
    <cellStyle name="常规 2 2" xfId="95"/>
    <cellStyle name="常规 10 2" xfId="96"/>
    <cellStyle name="常规 4 2 3" xfId="97"/>
    <cellStyle name="常规 2 3" xfId="98"/>
    <cellStyle name="常规 11 3" xfId="99"/>
    <cellStyle name="常规 14" xfId="100"/>
    <cellStyle name="常规 10 2 3 2" xfId="101"/>
    <cellStyle name="常规 3 13" xfId="102"/>
    <cellStyle name="常规 71 2" xfId="103"/>
    <cellStyle name="常规 3 11" xfId="104"/>
    <cellStyle name="常规 15" xfId="10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G10" sqref="G10"/>
    </sheetView>
  </sheetViews>
  <sheetFormatPr defaultColWidth="9" defaultRowHeight="13.5"/>
  <cols>
    <col min="1" max="1" width="12.5" customWidth="1"/>
    <col min="2" max="2" width="11.25" customWidth="1"/>
    <col min="3" max="3" width="7.25" customWidth="1"/>
    <col min="4" max="4" width="13" customWidth="1"/>
    <col min="5" max="5" width="11.5" customWidth="1"/>
    <col min="6" max="6" width="7.75" customWidth="1"/>
    <col min="7" max="7" width="12.375" customWidth="1"/>
    <col min="8" max="8" width="9.25" customWidth="1"/>
    <col min="9" max="9" width="9.875" customWidth="1"/>
    <col min="10" max="10" width="12.25" customWidth="1"/>
    <col min="11" max="11" width="8.375" customWidth="1"/>
    <col min="12" max="12" width="7.625" customWidth="1"/>
    <col min="13" max="13" width="7.875" customWidth="1"/>
  </cols>
  <sheetData>
    <row r="1" ht="29.2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.1" customHeight="1" spans="1:13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0.1" customHeight="1" spans="1:13">
      <c r="A3" s="4" t="s">
        <v>3</v>
      </c>
      <c r="B3" s="5" t="s">
        <v>4</v>
      </c>
      <c r="C3" s="6" t="s">
        <v>5</v>
      </c>
      <c r="D3" s="6"/>
      <c r="E3" s="6"/>
      <c r="F3" s="6" t="s">
        <v>6</v>
      </c>
      <c r="G3" s="6"/>
      <c r="H3" s="6"/>
      <c r="I3" s="6"/>
      <c r="J3" s="6"/>
      <c r="K3" s="6"/>
      <c r="L3" s="6"/>
      <c r="M3" s="4" t="s">
        <v>7</v>
      </c>
    </row>
    <row r="4" ht="20.1" customHeight="1" spans="1:13">
      <c r="A4" s="7"/>
      <c r="B4" s="5"/>
      <c r="C4" s="8" t="s">
        <v>8</v>
      </c>
      <c r="D4" s="9" t="s">
        <v>9</v>
      </c>
      <c r="E4" s="9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13</v>
      </c>
      <c r="L4" s="10" t="s">
        <v>16</v>
      </c>
      <c r="M4" s="7"/>
    </row>
    <row r="5" ht="20.1" customHeight="1" spans="1:13">
      <c r="A5" s="11"/>
      <c r="B5" s="5"/>
      <c r="C5" s="12"/>
      <c r="D5" s="13"/>
      <c r="E5" s="13"/>
      <c r="F5" s="14"/>
      <c r="G5" s="14"/>
      <c r="H5" s="14"/>
      <c r="I5" s="14"/>
      <c r="J5" s="14"/>
      <c r="K5" s="14"/>
      <c r="L5" s="14"/>
      <c r="M5" s="11"/>
    </row>
    <row r="6" ht="20.1" customHeight="1" spans="1:13">
      <c r="A6" s="15" t="s">
        <v>17</v>
      </c>
      <c r="B6" s="16">
        <f>B7+B12</f>
        <v>555400</v>
      </c>
      <c r="C6" s="16">
        <f t="shared" ref="C6:L6" si="0">C7+C12</f>
        <v>830</v>
      </c>
      <c r="D6" s="16"/>
      <c r="E6" s="16">
        <f t="shared" si="0"/>
        <v>547500</v>
      </c>
      <c r="F6" s="17">
        <f t="shared" si="0"/>
        <v>16</v>
      </c>
      <c r="G6" s="16"/>
      <c r="H6" s="16">
        <f t="shared" si="0"/>
        <v>6400</v>
      </c>
      <c r="I6" s="22">
        <f t="shared" si="0"/>
        <v>15</v>
      </c>
      <c r="J6" s="16"/>
      <c r="K6" s="16">
        <f t="shared" si="0"/>
        <v>1500</v>
      </c>
      <c r="L6" s="16">
        <f t="shared" si="0"/>
        <v>7900</v>
      </c>
      <c r="M6" s="16"/>
    </row>
    <row r="7" ht="20.1" customHeight="1" spans="1:13">
      <c r="A7" s="15" t="s">
        <v>18</v>
      </c>
      <c r="B7" s="16">
        <f>B8+B9+B10+B11</f>
        <v>440400</v>
      </c>
      <c r="C7" s="16">
        <f t="shared" ref="C7:L7" si="1">C8+C9+C10+C11</f>
        <v>514</v>
      </c>
      <c r="D7" s="16"/>
      <c r="E7" s="16">
        <f t="shared" si="1"/>
        <v>436900</v>
      </c>
      <c r="F7" s="17">
        <f t="shared" si="1"/>
        <v>7</v>
      </c>
      <c r="G7" s="16"/>
      <c r="H7" s="16">
        <f t="shared" si="1"/>
        <v>2800</v>
      </c>
      <c r="I7" s="16">
        <f t="shared" si="1"/>
        <v>7</v>
      </c>
      <c r="J7" s="16"/>
      <c r="K7" s="16">
        <f t="shared" si="1"/>
        <v>700</v>
      </c>
      <c r="L7" s="16">
        <f t="shared" si="1"/>
        <v>3500</v>
      </c>
      <c r="M7" s="16"/>
    </row>
    <row r="8" ht="20.1" customHeight="1" spans="1:13">
      <c r="A8" s="18" t="s">
        <v>19</v>
      </c>
      <c r="B8" s="18">
        <f>E8+L8</f>
        <v>222700</v>
      </c>
      <c r="C8" s="17">
        <v>262</v>
      </c>
      <c r="D8" s="17">
        <v>850</v>
      </c>
      <c r="E8" s="17">
        <f t="shared" ref="E8:E11" si="2">C8*D8</f>
        <v>222700</v>
      </c>
      <c r="F8" s="17"/>
      <c r="G8" s="17"/>
      <c r="H8" s="17"/>
      <c r="I8" s="17"/>
      <c r="J8" s="17"/>
      <c r="K8" s="17"/>
      <c r="L8" s="17"/>
      <c r="M8" s="23"/>
    </row>
    <row r="9" ht="20.1" customHeight="1" spans="1:13">
      <c r="A9" s="18" t="s">
        <v>20</v>
      </c>
      <c r="B9" s="18">
        <f>E9+L9</f>
        <v>217700</v>
      </c>
      <c r="C9" s="17">
        <v>252</v>
      </c>
      <c r="D9" s="17">
        <v>850</v>
      </c>
      <c r="E9" s="17">
        <f t="shared" si="2"/>
        <v>214200</v>
      </c>
      <c r="F9" s="17">
        <v>7</v>
      </c>
      <c r="G9" s="17">
        <v>400</v>
      </c>
      <c r="H9" s="17">
        <f>F9*G9</f>
        <v>2800</v>
      </c>
      <c r="I9" s="17">
        <v>7</v>
      </c>
      <c r="J9" s="17">
        <v>100</v>
      </c>
      <c r="K9" s="17">
        <f>I9*J9</f>
        <v>700</v>
      </c>
      <c r="L9" s="17">
        <f>H9+K9</f>
        <v>3500</v>
      </c>
      <c r="M9" s="23"/>
    </row>
    <row r="10" ht="20.1" customHeight="1" spans="1:13">
      <c r="A10" s="18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23"/>
    </row>
    <row r="11" ht="20.1" customHeight="1" spans="1:13">
      <c r="A11" s="18"/>
      <c r="B11" s="18"/>
      <c r="C11" s="17"/>
      <c r="D11" s="17"/>
      <c r="E11" s="19"/>
      <c r="F11" s="17"/>
      <c r="G11" s="17"/>
      <c r="H11" s="17"/>
      <c r="I11" s="17"/>
      <c r="J11" s="17"/>
      <c r="K11" s="17"/>
      <c r="L11" s="17"/>
      <c r="M11" s="23"/>
    </row>
    <row r="12" ht="20.1" customHeight="1" spans="1:13">
      <c r="A12" s="20" t="s">
        <v>21</v>
      </c>
      <c r="B12" s="20">
        <f>B13+B14+B15+B16+B17+B18</f>
        <v>115000</v>
      </c>
      <c r="C12" s="20">
        <f>C13+C14+C15+C16+C17+C18</f>
        <v>316</v>
      </c>
      <c r="D12" s="20"/>
      <c r="E12" s="20">
        <f>E13+E14+E15+E16+E17+E18</f>
        <v>110600</v>
      </c>
      <c r="F12" s="20">
        <f t="shared" ref="F12:L12" si="3">F13+F14+F15+F16+F17+F18</f>
        <v>9</v>
      </c>
      <c r="G12" s="20"/>
      <c r="H12" s="20">
        <f t="shared" si="3"/>
        <v>3600</v>
      </c>
      <c r="I12" s="20">
        <f t="shared" si="3"/>
        <v>8</v>
      </c>
      <c r="J12" s="20"/>
      <c r="K12" s="20">
        <f t="shared" si="3"/>
        <v>800</v>
      </c>
      <c r="L12" s="20">
        <f t="shared" si="3"/>
        <v>4400</v>
      </c>
      <c r="M12" s="24"/>
    </row>
    <row r="13" ht="20.1" customHeight="1" spans="1:13">
      <c r="A13" s="18" t="s">
        <v>22</v>
      </c>
      <c r="B13" s="18">
        <f t="shared" ref="B13:B18" si="4">E13+L13</f>
        <v>13300</v>
      </c>
      <c r="C13" s="17">
        <v>38</v>
      </c>
      <c r="D13" s="17">
        <v>350</v>
      </c>
      <c r="E13" s="17">
        <f t="shared" ref="E13:E18" si="5">C13*D13</f>
        <v>13300</v>
      </c>
      <c r="F13" s="17"/>
      <c r="G13" s="17"/>
      <c r="H13" s="17"/>
      <c r="I13" s="17"/>
      <c r="J13" s="17"/>
      <c r="K13" s="17"/>
      <c r="L13" s="17"/>
      <c r="M13" s="18"/>
    </row>
    <row r="14" ht="20.1" customHeight="1" spans="1:13">
      <c r="A14" s="18" t="s">
        <v>23</v>
      </c>
      <c r="B14" s="18">
        <f t="shared" si="4"/>
        <v>10500</v>
      </c>
      <c r="C14" s="17">
        <v>30</v>
      </c>
      <c r="D14" s="17">
        <v>350</v>
      </c>
      <c r="E14" s="17">
        <f t="shared" si="5"/>
        <v>10500</v>
      </c>
      <c r="F14" s="17"/>
      <c r="G14" s="17"/>
      <c r="H14" s="17"/>
      <c r="I14" s="17"/>
      <c r="J14" s="17"/>
      <c r="K14" s="17"/>
      <c r="L14" s="17"/>
      <c r="M14" s="23"/>
    </row>
    <row r="15" ht="20.1" customHeight="1" spans="1:13">
      <c r="A15" s="18" t="s">
        <v>24</v>
      </c>
      <c r="B15" s="18">
        <f t="shared" si="4"/>
        <v>5250</v>
      </c>
      <c r="C15" s="18">
        <v>15</v>
      </c>
      <c r="D15" s="17">
        <v>350</v>
      </c>
      <c r="E15" s="17">
        <f t="shared" si="5"/>
        <v>5250</v>
      </c>
      <c r="F15" s="17"/>
      <c r="G15" s="17"/>
      <c r="H15" s="17"/>
      <c r="I15" s="17"/>
      <c r="J15" s="17"/>
      <c r="K15" s="17"/>
      <c r="L15" s="17"/>
      <c r="M15" s="18"/>
    </row>
    <row r="16" ht="20.1" customHeight="1" spans="1:13">
      <c r="A16" s="18" t="s">
        <v>25</v>
      </c>
      <c r="B16" s="18">
        <f t="shared" si="4"/>
        <v>37850</v>
      </c>
      <c r="C16" s="18">
        <v>101</v>
      </c>
      <c r="D16" s="17">
        <v>350</v>
      </c>
      <c r="E16" s="17">
        <f t="shared" si="5"/>
        <v>35350</v>
      </c>
      <c r="F16" s="17">
        <v>5</v>
      </c>
      <c r="G16" s="17">
        <v>400</v>
      </c>
      <c r="H16" s="17">
        <v>2000</v>
      </c>
      <c r="I16" s="17">
        <v>5</v>
      </c>
      <c r="J16" s="17">
        <v>100</v>
      </c>
      <c r="K16" s="17">
        <v>500</v>
      </c>
      <c r="L16" s="17">
        <f>(H16+K16)</f>
        <v>2500</v>
      </c>
      <c r="M16" s="18"/>
    </row>
    <row r="17" ht="20.1" customHeight="1" spans="1:13">
      <c r="A17" s="21" t="s">
        <v>26</v>
      </c>
      <c r="B17" s="18">
        <f t="shared" si="4"/>
        <v>32150</v>
      </c>
      <c r="C17" s="21">
        <v>89</v>
      </c>
      <c r="D17" s="21">
        <v>350</v>
      </c>
      <c r="E17" s="17">
        <f t="shared" si="5"/>
        <v>31150</v>
      </c>
      <c r="F17" s="21">
        <v>2</v>
      </c>
      <c r="G17" s="17">
        <v>400</v>
      </c>
      <c r="H17" s="21">
        <f>F17*G17</f>
        <v>800</v>
      </c>
      <c r="I17" s="21">
        <v>2</v>
      </c>
      <c r="J17" s="21">
        <v>100</v>
      </c>
      <c r="K17" s="21">
        <f>J17*I17</f>
        <v>200</v>
      </c>
      <c r="L17" s="21">
        <f>H17+K17</f>
        <v>1000</v>
      </c>
      <c r="M17" s="21"/>
    </row>
    <row r="18" ht="23" customHeight="1" spans="1:13">
      <c r="A18" s="21" t="s">
        <v>27</v>
      </c>
      <c r="B18" s="18">
        <f t="shared" si="4"/>
        <v>15950</v>
      </c>
      <c r="C18" s="21">
        <v>43</v>
      </c>
      <c r="D18" s="21">
        <v>350</v>
      </c>
      <c r="E18" s="17">
        <f t="shared" si="5"/>
        <v>15050</v>
      </c>
      <c r="F18" s="21">
        <v>2</v>
      </c>
      <c r="G18" s="17">
        <v>400</v>
      </c>
      <c r="H18" s="21">
        <v>800</v>
      </c>
      <c r="I18" s="21">
        <v>1</v>
      </c>
      <c r="J18" s="21">
        <v>100</v>
      </c>
      <c r="K18" s="21">
        <v>100</v>
      </c>
      <c r="L18" s="21">
        <v>900</v>
      </c>
      <c r="M18" s="21"/>
    </row>
  </sheetData>
  <mergeCells count="17">
    <mergeCell ref="A1:M1"/>
    <mergeCell ref="B2:M2"/>
    <mergeCell ref="C3:E3"/>
    <mergeCell ref="F3:L3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3:M5"/>
  </mergeCells>
  <conditionalFormatting sqref="A1:B8 A9:A17 A18:B186 B9:B11 C6:E7 G6:L7 B13:B17">
    <cfRule type="duplicateValues" dxfId="0" priority="1"/>
  </conditionalFormatting>
  <pageMargins left="0.75" right="0.75" top="1" bottom="1" header="0.5" footer="0.5"/>
  <pageSetup paperSize="9" orientation="landscape"/>
  <headerFooter/>
  <ignoredErrors>
    <ignoredError sqref="B12 E12" formula="1"/>
    <ignoredError sqref="E15 E13 F6:F7 E8: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建档立卡比对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李飞020122019</dc:creator>
  <cp:lastModifiedBy>天行键</cp:lastModifiedBy>
  <dcterms:created xsi:type="dcterms:W3CDTF">2022-03-30T08:27:00Z</dcterms:created>
  <dcterms:modified xsi:type="dcterms:W3CDTF">2025-10-23T03:47:28Z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FA960738377C4801A957B343DFBD5132_13</vt:lpwstr>
  </property>
  <property fmtid="{D5CDD505-2E9C-101B-9397-08002B2CF9AE}" pid="3" name="KSOProductBuildVer">
    <vt:lpwstr>2052-12.1.0.23125</vt:lpwstr>
  </property>
</Properties>
</file>