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3"/>
  </bookViews>
  <sheets>
    <sheet name="Sheet1" sheetId="1" state="hidden" r:id="rId1"/>
    <sheet name="Sheet2" sheetId="2" state="hidden" r:id="rId2"/>
    <sheet name="Sheet5" sheetId="4" state="hidden" r:id="rId3"/>
    <sheet name="Sheet3" sheetId="19" r:id="rId4"/>
  </sheets>
  <definedNames>
    <definedName name="_xlnm._FilterDatabase" localSheetId="0" hidden="1">Sheet1!$A$3:$R$54</definedName>
    <definedName name="_xlnm._FilterDatabase" localSheetId="3" hidden="1">Sheet3!$A$3:$XEQ$50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包括一般村、贫困村、重点帮扶村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填写本村贫困户总户数</t>
        </r>
      </text>
    </comment>
    <comment ref="F2" authorId="0">
      <text>
        <r>
          <rPr>
            <b/>
            <sz val="9"/>
            <rFont val="宋体"/>
            <charset val="134"/>
          </rPr>
          <t>Administrator:项目名称要简洁，名称里不要出现道路长多少米，宽多少米，不要出现标点符号</t>
        </r>
      </text>
    </commen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产业类项目、就业扶贫、公益岗位、教育扶贫、健康扶贫、危房改造、金融扶贫、生活条件改善、综合保障性扶贫、村基础设施、村公共服务、项目管理费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按照示例格式填写，最后不要加句号</t>
        </r>
      </text>
    </comment>
    <comment ref="K2" authorId="0">
      <text>
        <r>
          <rPr>
            <b/>
            <sz val="9"/>
            <rFont val="宋体"/>
            <charset val="134"/>
          </rPr>
          <t>Administrator:计划投资金额，尽量填写整数，已经有单位了，填写的时候只要填写数字就管了，不要再加上单位</t>
        </r>
      </text>
    </comment>
    <comment ref="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村两委会研究、村民代表大会研究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  <comment ref="D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包括一般村、贫困村、重点帮扶村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填写本村贫困户总户数</t>
        </r>
      </text>
    </comment>
    <comment ref="F2" authorId="0">
      <text>
        <r>
          <rPr>
            <b/>
            <sz val="9"/>
            <rFont val="宋体"/>
            <charset val="134"/>
          </rPr>
          <t>Administrator:项目名称要简洁，名称里不要出现道路长多少米，宽多少米，不要出现标点符号</t>
        </r>
      </text>
    </commen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产业类项目、就业扶贫、公益岗位、教育扶贫、健康扶贫、危房改造、金融扶贫、生活条件改善、综合保障性扶贫、村基础设施、村公共服务、项目管理费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按照示例格式填写，最后不要加句号</t>
        </r>
      </text>
    </comment>
    <comment ref="K2" authorId="0">
      <text>
        <r>
          <rPr>
            <b/>
            <sz val="9"/>
            <rFont val="宋体"/>
            <charset val="134"/>
          </rPr>
          <t>Administrator:计划投资金额，尽量填写整数，已经有单位了，填写的时候只要填写数字就管了，不要再加上单位</t>
        </r>
      </text>
    </comment>
    <comment ref="Q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村两委会研究、村民代表大会研究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  <comment ref="D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包括一般村、贫困村、重点帮扶村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填写本村贫困户总户数</t>
        </r>
      </text>
    </comment>
    <comment ref="F2" authorId="0">
      <text>
        <r>
          <rPr>
            <b/>
            <sz val="9"/>
            <rFont val="宋体"/>
            <charset val="134"/>
          </rPr>
          <t>Administrator:项目名称要简洁，名称里不要出现道路长多少米，宽多少米，不要出现标点符号</t>
        </r>
      </text>
    </commen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产业类项目、就业扶贫、公益岗位、教育扶贫、健康扶贫、危房改造、金融扶贫、生活条件改善、综合保障性扶贫、村基础设施、村公共服务、项目管理费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按照示例格式填写，最后不要加句号</t>
        </r>
      </text>
    </comment>
    <comment ref="K2" authorId="0">
      <text>
        <r>
          <rPr>
            <b/>
            <sz val="9"/>
            <rFont val="宋体"/>
            <charset val="134"/>
          </rPr>
          <t>Administrator:计划投资金额，尽量填写整数，已经有单位了，填写的时候只要填写数字就管了，不要再加上单位</t>
        </r>
      </text>
    </comment>
    <comment ref="R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村两委会研究、村民代表大会研究</t>
        </r>
      </text>
    </comment>
    <comment ref="D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重点帮扶村和贫困村多谋划产业项目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rFont val="宋体"/>
            <charset val="134"/>
          </rPr>
          <t>Administrator:项目名称要简洁，名称里不要出现道路长多少米，宽多少米，不要出现标点符号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产业类项目、就业扶贫、公益岗位、教育扶贫、健康扶贫、危房改造、金融扶贫、生活条件改善、综合保障性扶贫、村基础设施、村公共服务、项目管理费</t>
        </r>
      </text>
    </commen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按照示例格式填写，最后不要加句号</t>
        </r>
      </text>
    </comment>
    <comment ref="I2" authorId="0">
      <text>
        <r>
          <rPr>
            <b/>
            <sz val="9"/>
            <rFont val="宋体"/>
            <charset val="134"/>
          </rPr>
          <t>Administrator:计划投资金额，尽量填写整数，已经有单位了，填写的时候只要填写数字就管了，不要再加上单位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村两委会研究、村民代表大会研究</t>
        </r>
      </text>
    </comment>
    <comment ref="K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L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M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K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L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M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此处户数人数填写全村所有的户数人数
</t>
        </r>
      </text>
    </comment>
    <comment ref="K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产业类项目，根据项目实际情况填写绩效目标，如能够增加村集体收入XX万元，提供就业岗位等</t>
        </r>
      </text>
    </comment>
    <comment ref="M14" authorId="0">
      <text>
        <r>
          <rPr>
            <sz val="9"/>
            <rFont val="宋体"/>
            <charset val="134"/>
          </rPr>
          <t>根据绩效目标填写带贫减贫机制，如果是资产收益项目，填写资产收益分红XX元，如果有带动务工，填写务工收入XX元</t>
        </r>
      </text>
    </comment>
    <comment ref="M15" authorId="0">
      <text>
        <r>
          <rPr>
            <sz val="9"/>
            <rFont val="宋体"/>
            <charset val="134"/>
          </rPr>
          <t>根据绩效目标填写带贫减贫机制，如果是资产收益项目，填写资产收益分红XX元，如果有带动务工，填写务工收入XX元</t>
        </r>
      </text>
    </comment>
    <comment ref="M16" authorId="0">
      <text>
        <r>
          <rPr>
            <sz val="9"/>
            <rFont val="宋体"/>
            <charset val="134"/>
          </rPr>
          <t>根据绩效目标填写带贫减贫机制，如果是资产收益项目，填写资产收益分红XX元，如果有带动务工，填写务工收入XX元</t>
        </r>
      </text>
    </comment>
    <comment ref="K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产业类项目，根据项目实际情况填写绩效目标，如能够增加村集体收入XX万元，提供就业岗位等</t>
        </r>
      </text>
    </comment>
    <comment ref="M42" authorId="0">
      <text>
        <r>
          <rPr>
            <sz val="9"/>
            <rFont val="宋体"/>
            <charset val="134"/>
          </rPr>
          <t>根据绩效目标填写带贫减贫机制，如果是资产收益项目，填写资产收益分红XX元，如果有带动务工，填写务工收入XX元</t>
        </r>
      </text>
    </comment>
    <comment ref="K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产业类项目，根据项目实际情况填写绩效目标，如能够增加村集体收入XX万元，提供就业岗位等</t>
        </r>
      </text>
    </comment>
    <comment ref="M43" authorId="0">
      <text>
        <r>
          <rPr>
            <sz val="9"/>
            <rFont val="宋体"/>
            <charset val="134"/>
          </rPr>
          <t>根据绩效目标填写带贫减贫机制，如果是资产收益项目，填写资产收益分红XX元，如果有带动务工，填写务工收入XX元</t>
        </r>
      </text>
    </comment>
    <comment ref="K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产业类项目，根据项目实际情况填写绩效目标，如能够增加村集体收入XX万元，提供就业岗位等</t>
        </r>
      </text>
    </comment>
    <comment ref="M44" authorId="0">
      <text>
        <r>
          <rPr>
            <sz val="9"/>
            <rFont val="宋体"/>
            <charset val="134"/>
          </rPr>
          <t>根据绩效目标填写带贫减贫机制，如果是资产收益项目，填写资产收益分红XX元，如果有带动务工，填写务工收入XX元</t>
        </r>
      </text>
    </comment>
  </commentList>
</comments>
</file>

<file path=xl/sharedStrings.xml><?xml version="1.0" encoding="utf-8"?>
<sst xmlns="http://schemas.openxmlformats.org/spreadsheetml/2006/main" count="2120" uniqueCount="575">
  <si>
    <t>2020年项目实施计划表</t>
  </si>
  <si>
    <t>序号</t>
  </si>
  <si>
    <t>乡镇</t>
  </si>
  <si>
    <t>村</t>
  </si>
  <si>
    <t>村属性</t>
  </si>
  <si>
    <t>贫困户数</t>
  </si>
  <si>
    <t>项目名称</t>
  </si>
  <si>
    <t>项目类型</t>
  </si>
  <si>
    <t>实施地点</t>
  </si>
  <si>
    <t>责任单位和责任人</t>
  </si>
  <si>
    <t>建设内容及规模</t>
  </si>
  <si>
    <t>总投资（万元）</t>
  </si>
  <si>
    <t>绩效目标</t>
  </si>
  <si>
    <t>群众参与机制</t>
  </si>
  <si>
    <t>带贫减贫机制</t>
  </si>
  <si>
    <t>资金</t>
  </si>
  <si>
    <t>濠城镇</t>
  </si>
  <si>
    <t>垓下居</t>
  </si>
  <si>
    <t>一般村</t>
  </si>
  <si>
    <t>濠城镇 垓下居委会霸王街东水泥路项目</t>
  </si>
  <si>
    <t>村基础设施</t>
  </si>
  <si>
    <t>垓下居 王  凯</t>
  </si>
  <si>
    <t>长1002米，宽6米，厚20公分</t>
  </si>
  <si>
    <t>可以帮助3700人，其中贫困户30户75人受益，解决出行问题</t>
  </si>
  <si>
    <t>村两委会、村民代表大会研究</t>
  </si>
  <si>
    <t>贫困户30户75人受益，解决出行问题，方便生产生活</t>
  </si>
  <si>
    <t>李甘村</t>
  </si>
  <si>
    <t>重点帮扶村</t>
  </si>
  <si>
    <t>濠城镇李甘村大丁组水泥路项目</t>
  </si>
  <si>
    <t>李甘村 李秀敏</t>
  </si>
  <si>
    <t>长692米,宽4米，厚18公分</t>
  </si>
  <si>
    <t>可以帮助3200人，其中贫困户30户61人受益，解决出行问题</t>
  </si>
  <si>
    <t>贫困户30户61人受益，解决出行问题，方便生产生活</t>
  </si>
  <si>
    <t>邢圩村</t>
  </si>
  <si>
    <t>濠城镇邢圩村二组水泥路项目</t>
  </si>
  <si>
    <t>邢圩村 程合玲</t>
  </si>
  <si>
    <t>长772米，宽3.5米，厚18公分</t>
  </si>
  <si>
    <t>可以帮助3050人，其中贫困户20户45人受益，解决出行问题</t>
  </si>
  <si>
    <t>贫困户20户45人受益，解决出行问题，方便生产生活</t>
  </si>
  <si>
    <t>濠城镇李甘村小陈组水泥路项目</t>
  </si>
  <si>
    <t>长234米,宽4米，厚18公分</t>
  </si>
  <si>
    <t>湖沟镇</t>
  </si>
  <si>
    <t>单湾村</t>
  </si>
  <si>
    <t>湖沟镇单湾村马湾组水泥路项目</t>
  </si>
  <si>
    <t>单湾村马湾组</t>
  </si>
  <si>
    <t>单湾村
李英</t>
  </si>
  <si>
    <t>长814米宽3.5米厚18公分,碎石垫层10公分</t>
  </si>
  <si>
    <t>可以帮助525人，其中贫困户11户32人受益，解决出行问题</t>
  </si>
  <si>
    <t>贫困户11户32人受益，解决出行问题，方便生产生活</t>
  </si>
  <si>
    <t>省级债务</t>
  </si>
  <si>
    <t>浍光村</t>
  </si>
  <si>
    <t>湖沟镇浍光村单小庄组水泥路项目</t>
  </si>
  <si>
    <t>浍光村
单小庄组</t>
  </si>
  <si>
    <t>浍光村
倪德平</t>
  </si>
  <si>
    <t>长440米，宽3.5米，厚18公分,碎石垫层10公分
桥涵2套：长6，宽4米</t>
  </si>
  <si>
    <t>可以帮助636人，其中贫困户10户32人受益，解决出行问题</t>
  </si>
  <si>
    <t>村两委会、
村民代表大会研究</t>
  </si>
  <si>
    <t>贫困户10户32人受益，解决出行问题，方便生产生活</t>
  </si>
  <si>
    <t>兰石居</t>
  </si>
  <si>
    <t>湖沟镇兰石居小街组庄内道路</t>
  </si>
  <si>
    <t>兰石居小街组</t>
  </si>
  <si>
    <t>兰石居夏学成</t>
  </si>
  <si>
    <t>长255米，宽4米，厚18公分，，碎石垫层10公分桥涵2座，长5米，宽4米</t>
  </si>
  <si>
    <t>可以帮助257人，其中贫困户9户19人受益，解决出行问题</t>
  </si>
  <si>
    <t>贫困户9户19人受益，解决出行问题，方便生产生活</t>
  </si>
  <si>
    <t>李楼村</t>
  </si>
  <si>
    <t>湖沟镇李楼村张庄组环村水泥路项目</t>
  </si>
  <si>
    <t>张庄组</t>
  </si>
  <si>
    <t>李楼村黄正兵</t>
  </si>
  <si>
    <t>长295米、宽4米、厚18公分，碎石垫层10公分</t>
  </si>
  <si>
    <t>可以帮助314人，其中贫困户6户13人受益，解决出行问题</t>
  </si>
  <si>
    <t>贫困户6户13人受益，解决出行问题，方便生产生活</t>
  </si>
  <si>
    <t>瓦疃居</t>
  </si>
  <si>
    <t>湖沟镇瓦疃居老街道水泥路项目</t>
  </si>
  <si>
    <t>瓦疃居老街道</t>
  </si>
  <si>
    <t>瓦疃居陈联旺</t>
  </si>
  <si>
    <t>长700米，宽4米，厚18公分</t>
  </si>
  <si>
    <t>可以帮助310人，其中贫困户14户23人受益，解决出行问题</t>
  </si>
  <si>
    <t>贫困户14户23人受益，解决出行问题，方便生产生活</t>
  </si>
  <si>
    <t>连城镇</t>
  </si>
  <si>
    <t>周徐村</t>
  </si>
  <si>
    <t>2020年连城镇周徐村徐北、徐南、徐中组入户水泥路建设</t>
  </si>
  <si>
    <t>连城镇杨荣军</t>
  </si>
  <si>
    <t>新建水泥路：长770米，宽3.5米，厚18公分</t>
  </si>
  <si>
    <t>可以帮助562人，其中贫困户5户8人受益，解决出行问题</t>
  </si>
  <si>
    <r>
      <rPr>
        <sz val="10"/>
        <rFont val="宋体"/>
        <charset val="134"/>
      </rPr>
      <t>村两委研究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村民代表大会研究</t>
    </r>
  </si>
  <si>
    <t>贫困户5户8人受益，解决出行问题，方便生产生活</t>
  </si>
  <si>
    <t>2020年连城镇周徐村周老家组入户水泥路建设</t>
  </si>
  <si>
    <t>新建水泥路：长500米，宽3.5米，厚18公分</t>
  </si>
  <si>
    <t>可以帮助621人，其中贫困户2户3人受益，解决出行问题</t>
  </si>
  <si>
    <t>贫困户2户3人受益，解决出行问题，方便生产生活</t>
  </si>
  <si>
    <t>殷陆村</t>
  </si>
  <si>
    <t>2020年连城镇殷陆村刘广组水泥路项目</t>
  </si>
  <si>
    <t>新建水泥路：长680米，宽4米，厚18公分。</t>
  </si>
  <si>
    <t>可以帮助405人，其中贫困户6户12人受益，解决出行问题</t>
  </si>
  <si>
    <t>村两委研究
村民代表大会研究</t>
  </si>
  <si>
    <t>贫困户6户12人受益，解决出行问题，方便生产生活</t>
  </si>
  <si>
    <t>澥河村</t>
  </si>
  <si>
    <t>2020年连城镇澥河村代庄至怀洪新河大坝水泥路项目</t>
  </si>
  <si>
    <t>新建水泥路：长610米，宽4米，厚18公分。</t>
  </si>
  <si>
    <t>可以帮助410人，其中贫困户9户14人受益，解决出行问题</t>
  </si>
  <si>
    <t>贫困户9户14人受益，解决出行问题，方便生产生活</t>
  </si>
  <si>
    <t>刘集镇</t>
  </si>
  <si>
    <t>九湾居</t>
  </si>
  <si>
    <t>刘集镇九湾居三组和六组水泥路项目</t>
  </si>
  <si>
    <t>九湾居
张廷兵</t>
  </si>
  <si>
    <t>长173米，宽3.5米，水泥稳定土15cm(含5%水泥),18cm水泥板</t>
  </si>
  <si>
    <t>可以帮助200人，其中贫困户3户15人受益，解决出行问题</t>
  </si>
  <si>
    <t>村两委会研究、村民代表大会研究</t>
  </si>
  <si>
    <t>贫困户3户15人受益，解决出行问题，方便生产生活</t>
  </si>
  <si>
    <t>刘集镇九湾居二组和四组水泥路项目</t>
  </si>
  <si>
    <t>长113米，宽3.5米，水泥稳定土15cm(含5%水泥),18cm水泥板</t>
  </si>
  <si>
    <t>可以帮助200人，其中贫困户1户4人受益，解决出行问题</t>
  </si>
  <si>
    <t>贫困户1户4人受益，解决出行问题，方便生产生活</t>
  </si>
  <si>
    <t>刘集镇九湾居二组水泥路项目</t>
  </si>
  <si>
    <t>长78米，宽3.5米，水泥稳定土15cm(含5%水泥),18cm水泥板</t>
  </si>
  <si>
    <t>可以帮助30人，其中贫困户1户2人受益，解决出行问题</t>
  </si>
  <si>
    <t>贫困户1户2人受益，解决出行问题，方便生产生活</t>
  </si>
  <si>
    <t>长120米，宽3.5米，水泥稳定土15cm(含5%水泥),18cm水泥板</t>
  </si>
  <si>
    <t>可以帮助30人，其中贫困户1户3人受益，解决出行问题</t>
  </si>
  <si>
    <t>贫困户1户3人受益，解决出行问题，方便生产生活</t>
  </si>
  <si>
    <t>刘集镇九湾居三组水泥路项目</t>
  </si>
  <si>
    <t>长116米，宽3.5米，水泥稳定土15cm(含5%水泥),18cm水泥板</t>
  </si>
  <si>
    <t>刘集镇九湾居六组水泥路项目</t>
  </si>
  <si>
    <t>长123米，宽3.5米，水泥稳定土15cm(含5%水泥),18cm水泥板</t>
  </si>
  <si>
    <t>可以帮助40人，其中贫困户2户5人受益，解决出行问题</t>
  </si>
  <si>
    <t>贫困户2户5人受益，解决出行问题，方便生产生活</t>
  </si>
  <si>
    <t>刘集镇九湾居加宽瓦坊一组和五组水泥路项目</t>
  </si>
  <si>
    <t>长382米，加宽1米，水泥稳定土15cm(含5%水泥),18cm水泥板</t>
  </si>
  <si>
    <t>可以帮助320人，其中贫困户5户22人受益，解决出行问题</t>
  </si>
  <si>
    <t>贫困户5户22人受益，解决出行问题，方便生产生活</t>
  </si>
  <si>
    <t>刘圩村</t>
  </si>
  <si>
    <t>刘集镇刘圩村大朱组水泥路1项目</t>
  </si>
  <si>
    <t>刘圩村
张银</t>
  </si>
  <si>
    <t>长216米、宽4米、水泥稳定土15cm(含5%水泥),18cm水泥板</t>
  </si>
  <si>
    <t>可以帮助380人，其中贫困户6户11人受益，解决出行问题</t>
  </si>
  <si>
    <t>贫困户6户11人受益，解决出行问题，方便生产生活</t>
  </si>
  <si>
    <t>刘集镇刘圩村大朱组水泥路2项目</t>
  </si>
  <si>
    <t>长165米、宽4米、水泥稳定土15cm(含5%水泥),18cm水泥板</t>
  </si>
  <si>
    <t>柳赵村</t>
  </si>
  <si>
    <t>刘集镇柳赵村周庄组水泥路项目</t>
  </si>
  <si>
    <t>柳赵村
周光文</t>
  </si>
  <si>
    <t>长1116米，宽4米.水泥稳定土15cm(含5%水泥),18cm水泥板</t>
  </si>
  <si>
    <t>可以帮助640人，其中贫困户9户33人受益，解决出行问题</t>
  </si>
  <si>
    <t>贫困户9户33人受益，解决出行问题，方便生产生活</t>
  </si>
  <si>
    <t>倪桥村</t>
  </si>
  <si>
    <t>刘集镇左湖左东组庄内水泥路项目</t>
  </si>
  <si>
    <t>倪桥村
王天俭</t>
  </si>
  <si>
    <t>长197米，宽3.5米，水泥稳定土15cm(含5%水泥),18cm水泥板</t>
  </si>
  <si>
    <t>可以帮助100人，其中贫困户6户24人受益，解决出行问题</t>
  </si>
  <si>
    <t>贫困户6户24人受益，解决出行问题，方便生产生活</t>
  </si>
  <si>
    <t>刘集镇左湖左西组庄内水泥路项目</t>
  </si>
  <si>
    <t>长164米，宽3.5米，水泥稳定土15cm(含5%水泥),18cm水泥板</t>
  </si>
  <si>
    <t>可以帮助80人，其中贫困户2户4人受益，解决出行问题</t>
  </si>
  <si>
    <t>贫困户2户4人受益，解决出行问题，方便生产生活</t>
  </si>
  <si>
    <t>任桥镇</t>
  </si>
  <si>
    <t>站北村</t>
  </si>
  <si>
    <t>任桥镇站北村大周组扶贫道路项目</t>
  </si>
  <si>
    <t>站北村 周道山</t>
  </si>
  <si>
    <t>长2327米，宽4米，厚度18公分</t>
  </si>
  <si>
    <t>改善45户贫困户127人生活条件，方便出行</t>
  </si>
  <si>
    <t>村两委研究、村民代表大会研究</t>
  </si>
  <si>
    <t>石湖乡</t>
  </si>
  <si>
    <t>石湖居园林场</t>
  </si>
  <si>
    <t>石湖乡石湖居园林场村组水泥路项目</t>
  </si>
  <si>
    <t>石湖居 石新明</t>
  </si>
  <si>
    <t>长2114米，宽4米，厚18公分</t>
  </si>
  <si>
    <t>可以帮助689人，其中贫困户16户56人受益，方便出行</t>
  </si>
  <si>
    <t>贫困户16户56人受益，解决出行问题，方便生产生活</t>
  </si>
  <si>
    <t>王庄镇</t>
  </si>
  <si>
    <t>西南村</t>
  </si>
  <si>
    <t>王庄镇西南村朱家组水泥路项目</t>
  </si>
  <si>
    <t>西南村 顾伟</t>
  </si>
  <si>
    <t>长243米，宽4米，厚18公分</t>
  </si>
  <si>
    <t>可以帮助330人，其中贫困户21户50人受益，解决出行问题</t>
  </si>
  <si>
    <t>贫困户21户50人受益，解决出行问题，方便生产生活</t>
  </si>
  <si>
    <t>王庄镇西南村叶家至土王断头路水泥路项目</t>
  </si>
  <si>
    <t>长383米，宽4米，厚18公分</t>
  </si>
  <si>
    <t>可以帮助3101人，其中贫困户102户305人受益，解决出行问题</t>
  </si>
  <si>
    <t>贫困户102户305人受益，解决出行问题，方便生产生活</t>
  </si>
  <si>
    <t>东南村</t>
  </si>
  <si>
    <t>王庄镇东南村赵家组水泥路项目</t>
  </si>
  <si>
    <t>东南村-赵保体</t>
  </si>
  <si>
    <t>长376米，宽4米，厚18公分</t>
  </si>
  <si>
    <t>可以帮助4588人，其中贫困户103户388人受益，解决出行问题</t>
  </si>
  <si>
    <t>贫困户103户388人受益，解决出行问题，方便生产生活</t>
  </si>
  <si>
    <t>王庄镇东南村前油坊组水泥路项目</t>
  </si>
  <si>
    <t>长206米，宽4米，厚18公分</t>
  </si>
  <si>
    <t>楼杨村</t>
  </si>
  <si>
    <t>王庄镇楼杨村大杨组水泥路项目</t>
  </si>
  <si>
    <t>楼杨村 刘加玉</t>
  </si>
  <si>
    <t>总长430米，宽3.5米，厚18公分</t>
  </si>
  <si>
    <t>可以帮助928人，其中贫困户6户8人受益，解决出行问题</t>
  </si>
  <si>
    <t>贫困户6户8人受益，解决出行问题，方便生产生活</t>
  </si>
  <si>
    <t>总长460米，宽3.5米，厚18公分</t>
  </si>
  <si>
    <t>王庄镇楼杨村西组水泥路项目</t>
  </si>
  <si>
    <t>总长400米，宽4米，厚18公分</t>
  </si>
  <si>
    <t>可以帮助440人，其中贫困户10户20人受益，解决出行问题</t>
  </si>
  <si>
    <t>贫困户10户20人受益，解决出行问题，方便生产生活</t>
  </si>
  <si>
    <t>新马桥镇</t>
  </si>
  <si>
    <t>韦店村</t>
  </si>
  <si>
    <t>韦店村沟东组、韦西组、韦东组水泥路项目</t>
  </si>
  <si>
    <t>韦店村房平</t>
  </si>
  <si>
    <t>总长991米，宽度为3.5米的991米，厚18公分</t>
  </si>
  <si>
    <t>可以帮助450人，其中贫困户13户78人受益，解决出行问题</t>
  </si>
  <si>
    <t>卢渡村</t>
  </si>
  <si>
    <t>卢渡村六组水泥路项目</t>
  </si>
  <si>
    <t>卢渡村 张桂府</t>
  </si>
  <si>
    <t>总长341.6米，其中宽度为3米的274米，宽度为4米的67.6米厚，18公分</t>
  </si>
  <si>
    <t>可以帮助500人，其中贫困户30户135人受益，解决出行问题</t>
  </si>
  <si>
    <t>贫困户30户135人受益，解决出行问题，方便生产生活</t>
  </si>
  <si>
    <t>卢渡村三组水泥路项目</t>
  </si>
  <si>
    <t>总长383.2米，宽度为4米的383.2米，18公分</t>
  </si>
  <si>
    <t>可以帮助800人，其中贫困户15户70人受益，解决出行问题</t>
  </si>
  <si>
    <t>贫困户15户70人受益，解决出行问题，方便生产生活</t>
  </si>
  <si>
    <t>苏湖村</t>
  </si>
  <si>
    <t>苏湖村郭后组牛场水泥路项目</t>
  </si>
  <si>
    <t>苏湖村郭讲</t>
  </si>
  <si>
    <t>总长838米，宽度为4米的838米，18公分</t>
  </si>
  <si>
    <t>可以帮助160人，其中贫困户23户98人受益，解决出行问题</t>
  </si>
  <si>
    <t>贫困户23户98人受益，解决出行问题，方便生产生活</t>
  </si>
  <si>
    <t>水利村</t>
  </si>
  <si>
    <t>水利村卞陈组水泥路项目</t>
  </si>
  <si>
    <t>水利村王坤</t>
  </si>
  <si>
    <t>总长352米，宽度为3米的352米，18公分</t>
  </si>
  <si>
    <t>改善3户贫困户生活条件，方便出行</t>
  </si>
  <si>
    <t>濠铺村</t>
  </si>
  <si>
    <t>新马桥镇濠铺村濠东组、濠西组水泥路项目</t>
  </si>
  <si>
    <t>濠铺村  张宽英</t>
  </si>
  <si>
    <t>总长278米，宽度为3.5米的238米，宽度为3米的40米，18公分</t>
  </si>
  <si>
    <t>为10户贫困户86人解决出行问题</t>
  </si>
  <si>
    <t>杨庙乡</t>
  </si>
  <si>
    <t>澥南村</t>
  </si>
  <si>
    <t>杨庙乡澥南村圩西组水泥道路项目</t>
  </si>
  <si>
    <t>澥南村圩西组</t>
  </si>
  <si>
    <t>澥南村、严现军</t>
  </si>
  <si>
    <r>
      <rPr>
        <sz val="10"/>
        <rFont val="宋体"/>
        <charset val="134"/>
      </rPr>
      <t>新建水泥路：长1123米（1、桥东二排门口447米，2、后严二排门口195米，3、圩西前排至大寨路481米），宽</t>
    </r>
    <r>
      <rPr>
        <sz val="10"/>
        <rFont val="宋体"/>
        <charset val="134"/>
      </rPr>
      <t>3.5</t>
    </r>
    <r>
      <rPr>
        <sz val="10"/>
        <rFont val="宋体"/>
        <charset val="134"/>
      </rPr>
      <t>米，厚18厘米</t>
    </r>
  </si>
  <si>
    <t>可以帮助780人，其中帮助4户贫困户21人，解决出行问题，改善生产生活条件</t>
  </si>
  <si>
    <t>可以帮助4户贫困户21人，解决出行问题，改善生产生活条件</t>
  </si>
  <si>
    <t>孟庙村</t>
  </si>
  <si>
    <t>杨庙乡孟庙村后王组水泥道路项目</t>
  </si>
  <si>
    <t>孟庙村后王组</t>
  </si>
  <si>
    <t>孟庙村、孟凡贡</t>
  </si>
  <si>
    <t>新建水泥路：长553米（一段71米，二段161米，三段161米，四段160米)，3.5米宽，厚18厘米</t>
  </si>
  <si>
    <t>可以帮助49户203人出行，解决出行问题，改善生产生活条件</t>
  </si>
  <si>
    <t>可以帮助8户贫困户13人，解决出行问题，改善生产生活条件</t>
  </si>
  <si>
    <t>刘魏胡村</t>
  </si>
  <si>
    <t>杨庙乡刘魏湖村魏西水泥道路项目</t>
  </si>
  <si>
    <t>刘魏湖村</t>
  </si>
  <si>
    <t>刘魏湖村、董玉芬</t>
  </si>
  <si>
    <t>新建水泥路：长805米，宽3.5米，厚18厘米</t>
  </si>
  <si>
    <r>
      <rPr>
        <sz val="10"/>
        <rFont val="宋体"/>
        <charset val="134"/>
      </rPr>
      <t>可以帮助500人，其中帮助</t>
    </r>
    <r>
      <rPr>
        <sz val="10"/>
        <rFont val="宋体"/>
        <charset val="134"/>
      </rPr>
      <t>6</t>
    </r>
    <r>
      <rPr>
        <sz val="10"/>
        <rFont val="宋体"/>
        <charset val="134"/>
      </rPr>
      <t>户贫困户</t>
    </r>
    <r>
      <rPr>
        <sz val="10"/>
        <rFont val="宋体"/>
        <charset val="134"/>
      </rPr>
      <t>19</t>
    </r>
    <r>
      <rPr>
        <sz val="10"/>
        <rFont val="宋体"/>
        <charset val="134"/>
      </rPr>
      <t>人，解决出行问题，改善生产生活条件</t>
    </r>
  </si>
  <si>
    <t>可以帮助6户贫困户19人，解决出行问题，改善生产生活条件</t>
  </si>
  <si>
    <t>乔店村</t>
  </si>
  <si>
    <t>杨庙乡乔店村圩祁路至后徐水泥道路项目</t>
  </si>
  <si>
    <t>乔店村、乔见永</t>
  </si>
  <si>
    <r>
      <rPr>
        <sz val="10"/>
        <rFont val="宋体"/>
        <charset val="134"/>
      </rPr>
      <t>新建水泥路：长896米（第一段南北长540米.东西长.第二段长118米.第三段长123米.第四段长115米），宽</t>
    </r>
    <r>
      <rPr>
        <sz val="10"/>
        <rFont val="宋体"/>
        <charset val="134"/>
      </rPr>
      <t>3.5</t>
    </r>
    <r>
      <rPr>
        <sz val="10"/>
        <rFont val="宋体"/>
        <charset val="134"/>
      </rPr>
      <t>米，厚18厘米</t>
    </r>
  </si>
  <si>
    <r>
      <rPr>
        <sz val="10"/>
        <rFont val="宋体"/>
        <charset val="134"/>
      </rPr>
      <t>可以帮助300人，其中帮助13</t>
    </r>
    <r>
      <rPr>
        <sz val="10"/>
        <rFont val="宋体"/>
        <charset val="134"/>
      </rPr>
      <t>户贫困户</t>
    </r>
    <r>
      <rPr>
        <sz val="10"/>
        <rFont val="宋体"/>
        <charset val="134"/>
      </rPr>
      <t>24</t>
    </r>
    <r>
      <rPr>
        <sz val="10"/>
        <rFont val="宋体"/>
        <charset val="134"/>
      </rPr>
      <t>人，解决出行问题，改善生产生活条件</t>
    </r>
  </si>
  <si>
    <t>可以帮助13户贫困户24人，解决出行问题，改善生产生活条件</t>
  </si>
  <si>
    <t>曹徐村</t>
  </si>
  <si>
    <t>杨庙乡曹徐村前邱园水泥道路项目</t>
  </si>
  <si>
    <t>曹徐居、崔广平</t>
  </si>
  <si>
    <r>
      <rPr>
        <sz val="10"/>
        <rFont val="宋体"/>
        <charset val="134"/>
      </rPr>
      <t>新建水泥路：长587米（第一条前邱南北长295米；第二条前邱东西长292米），宽</t>
    </r>
    <r>
      <rPr>
        <sz val="10"/>
        <rFont val="宋体"/>
        <charset val="134"/>
      </rPr>
      <t>3.5</t>
    </r>
    <r>
      <rPr>
        <sz val="10"/>
        <rFont val="宋体"/>
        <charset val="134"/>
      </rPr>
      <t>米，厚18厘米</t>
    </r>
  </si>
  <si>
    <r>
      <rPr>
        <sz val="10"/>
        <rFont val="宋体"/>
        <charset val="134"/>
      </rPr>
      <t>可以帮助400人，其中帮助</t>
    </r>
    <r>
      <rPr>
        <sz val="10"/>
        <rFont val="宋体"/>
        <charset val="134"/>
      </rPr>
      <t>5</t>
    </r>
    <r>
      <rPr>
        <sz val="10"/>
        <rFont val="宋体"/>
        <charset val="134"/>
      </rPr>
      <t>户贫困户</t>
    </r>
    <r>
      <rPr>
        <sz val="10"/>
        <rFont val="宋体"/>
        <charset val="134"/>
      </rPr>
      <t>17</t>
    </r>
    <r>
      <rPr>
        <sz val="10"/>
        <rFont val="宋体"/>
        <charset val="134"/>
      </rPr>
      <t>人，解决出行问题，改善生产生活条件</t>
    </r>
  </si>
  <si>
    <t>可以帮助5户贫困户17人，解决出行问题，改善生产生活条件</t>
  </si>
  <si>
    <t>安圩村</t>
  </si>
  <si>
    <t>杨庙乡安圩村东风水泥道路项目</t>
  </si>
  <si>
    <t>安圩村东风组</t>
  </si>
  <si>
    <t>安圩村、安家叶</t>
  </si>
  <si>
    <t>新建水泥路：长484米（南北长160米，东西长324米），宽3.5米，厚18厘米</t>
  </si>
  <si>
    <r>
      <rPr>
        <sz val="10"/>
        <rFont val="宋体"/>
        <charset val="134"/>
      </rPr>
      <t>可以帮助160户300人，其中帮助</t>
    </r>
    <r>
      <rPr>
        <sz val="10"/>
        <rFont val="宋体"/>
        <charset val="134"/>
      </rPr>
      <t>3</t>
    </r>
    <r>
      <rPr>
        <sz val="10"/>
        <rFont val="宋体"/>
        <charset val="134"/>
      </rPr>
      <t>户贫困户</t>
    </r>
    <r>
      <rPr>
        <sz val="10"/>
        <rFont val="宋体"/>
        <charset val="134"/>
      </rPr>
      <t>11</t>
    </r>
    <r>
      <rPr>
        <sz val="10"/>
        <rFont val="宋体"/>
        <charset val="134"/>
      </rPr>
      <t>人，解决出行问题，改善生产生活条件</t>
    </r>
  </si>
  <si>
    <t>可以帮助3户贫困户11人，解决出行问题，改善生产生活条件</t>
  </si>
  <si>
    <t>任胡村</t>
  </si>
  <si>
    <t>杨庙乡任胡村高湖组水泥道路项目</t>
  </si>
  <si>
    <t>任胡村高湖组</t>
  </si>
  <si>
    <t>任胡村、张敬言</t>
  </si>
  <si>
    <t>新建水泥路：长933米（第一段389米，第二段544米），宽3.5米，厚18厘米</t>
  </si>
  <si>
    <r>
      <rPr>
        <sz val="10"/>
        <rFont val="宋体"/>
        <charset val="134"/>
      </rPr>
      <t>可以帮助490人，其中帮助</t>
    </r>
    <r>
      <rPr>
        <sz val="10"/>
        <rFont val="宋体"/>
        <charset val="134"/>
      </rPr>
      <t>12</t>
    </r>
    <r>
      <rPr>
        <sz val="10"/>
        <rFont val="宋体"/>
        <charset val="134"/>
      </rPr>
      <t>户贫困户</t>
    </r>
    <r>
      <rPr>
        <sz val="10"/>
        <rFont val="宋体"/>
        <charset val="134"/>
      </rPr>
      <t>38</t>
    </r>
    <r>
      <rPr>
        <sz val="10"/>
        <rFont val="宋体"/>
        <charset val="134"/>
      </rPr>
      <t>人，解决出行问题，改善生产生活条件</t>
    </r>
  </si>
  <si>
    <t>可以帮助12户贫困户38人，解决出行问题，改善生产生活条件</t>
  </si>
  <si>
    <t>严湾村</t>
  </si>
  <si>
    <t>杨庙乡严湾村路北组水泥道路项目</t>
  </si>
  <si>
    <t>严湾村路北组</t>
  </si>
  <si>
    <t>严湾村、崔海生</t>
  </si>
  <si>
    <r>
      <rPr>
        <sz val="10"/>
        <rFont val="宋体"/>
        <charset val="134"/>
      </rPr>
      <t>新建水泥路：长378米，宽</t>
    </r>
    <r>
      <rPr>
        <sz val="10"/>
        <rFont val="宋体"/>
        <charset val="134"/>
      </rPr>
      <t>3.5</t>
    </r>
    <r>
      <rPr>
        <sz val="10"/>
        <rFont val="宋体"/>
        <charset val="134"/>
      </rPr>
      <t>米，厚18厘米</t>
    </r>
  </si>
  <si>
    <r>
      <rPr>
        <sz val="10"/>
        <rFont val="宋体"/>
        <charset val="134"/>
      </rPr>
      <t>可以帮助80人，其中帮助2</t>
    </r>
    <r>
      <rPr>
        <sz val="10"/>
        <rFont val="宋体"/>
        <charset val="134"/>
      </rPr>
      <t>户贫困户</t>
    </r>
    <r>
      <rPr>
        <sz val="10"/>
        <rFont val="宋体"/>
        <charset val="134"/>
      </rPr>
      <t>8</t>
    </r>
    <r>
      <rPr>
        <sz val="10"/>
        <rFont val="宋体"/>
        <charset val="134"/>
      </rPr>
      <t>人，解决出行问题，改善生产生活条件</t>
    </r>
  </si>
  <si>
    <t>可以帮助2户贫困户8人，解决出行问题，改善生产生活条件</t>
  </si>
  <si>
    <t>仲兴乡</t>
  </si>
  <si>
    <t>仲兴居</t>
  </si>
  <si>
    <t>仲兴居村高邱组组水泥路项目</t>
  </si>
  <si>
    <t>仲兴居陈家华</t>
  </si>
  <si>
    <t>总长1456米，宽度4米的1456米</t>
  </si>
  <si>
    <t>可以帮助4380人，其中贫困户63户216人受益，解决出行问题</t>
  </si>
  <si>
    <t>贫困户63户216人受益，解决出行问题，方便生产生活</t>
  </si>
  <si>
    <t>沱南村</t>
  </si>
  <si>
    <t>仲兴乡沱南村蒋庄组水泥路项目</t>
  </si>
  <si>
    <t>沱南村王光琴</t>
  </si>
  <si>
    <t>总长798米宽度为3.5米</t>
  </si>
  <si>
    <t>可以帮助295人，其中贫困7户25人受益，解决出行问题</t>
  </si>
  <si>
    <t>贫困户7户25人受益，解决出行问题，方便生产生活</t>
  </si>
  <si>
    <t>红旗村</t>
  </si>
  <si>
    <t>红旗村大耿组水泥路项目</t>
  </si>
  <si>
    <t>红旗村邹计彬</t>
  </si>
  <si>
    <t>总长317米，宽度3.5米</t>
  </si>
  <si>
    <t>可以帮助240人，其中贫困户1户5人受益，解决出行问题</t>
  </si>
  <si>
    <t>贫困户1户5人受益，解决出行问题，方便生产生活</t>
  </si>
  <si>
    <t>长</t>
  </si>
  <si>
    <t>宽</t>
  </si>
  <si>
    <t>总投资</t>
  </si>
  <si>
    <t>本次下拨</t>
  </si>
  <si>
    <t>备注</t>
  </si>
  <si>
    <t>长255米，宽4米，厚18公分，碎石垫层10公分桥涵2座，长5米，宽4米</t>
  </si>
  <si>
    <t>整数</t>
  </si>
  <si>
    <t>固镇县2021年度财政专项扶贫资金项目计划明细表</t>
  </si>
  <si>
    <t>单位</t>
  </si>
  <si>
    <t>建设性质</t>
  </si>
  <si>
    <t>计划总投资（万元）</t>
  </si>
  <si>
    <t>计划下达财政专项扶贫资金（万元）</t>
  </si>
  <si>
    <t>县农业农村局</t>
  </si>
  <si>
    <t>到户产业奖补</t>
  </si>
  <si>
    <t>到户产业</t>
  </si>
  <si>
    <t>新建</t>
  </si>
  <si>
    <t>各乡镇</t>
  </si>
  <si>
    <t>农业农村局杨树惠</t>
  </si>
  <si>
    <t>为贫困户发展产业提供奖补</t>
  </si>
  <si>
    <t>可以帮助3200户贫困户发展产业提供保障，减少种植、养殖成本600万元</t>
  </si>
  <si>
    <t>贫困户申请，村两委研究</t>
  </si>
  <si>
    <t>教体局</t>
  </si>
  <si>
    <t>2020年雨露计划资助项目</t>
  </si>
  <si>
    <t>教育扶贫</t>
  </si>
  <si>
    <t>教体局朱玉波</t>
  </si>
  <si>
    <t>为中高职符合雨露计划学生提供教育资助</t>
  </si>
  <si>
    <t>为1264人次贫困人口提供教育资助</t>
  </si>
  <si>
    <t>村两委会</t>
  </si>
  <si>
    <t>县人社局</t>
  </si>
  <si>
    <t>公益岗位</t>
  </si>
  <si>
    <t>就业扶贫</t>
  </si>
  <si>
    <t>人社局江国文</t>
  </si>
  <si>
    <t>为贫困人口公益岗位提供补助</t>
  </si>
  <si>
    <t>为全县2300名贫困人口公益岗位提供补助</t>
  </si>
  <si>
    <t>带动2300名贫困人口就业，拓宽增收渠道</t>
  </si>
  <si>
    <t>财政局</t>
  </si>
  <si>
    <t>2020年扶贫小额信贷贴息项目</t>
  </si>
  <si>
    <t>金融扶贫</t>
  </si>
  <si>
    <t>财政局王晓冬</t>
  </si>
  <si>
    <t>为2321户贷款贫困户贴息200万元</t>
  </si>
  <si>
    <t>为2321户贷款贫困户发展产业提供便利</t>
  </si>
  <si>
    <t>城关镇</t>
  </si>
  <si>
    <t>城关镇三里居车间厂房建设项目</t>
  </si>
  <si>
    <t>产业类项目</t>
  </si>
  <si>
    <t>城关镇三里居</t>
  </si>
  <si>
    <t>城关镇
崔普利</t>
  </si>
  <si>
    <t>新建车间1000平方米，每平方米补助资金900元</t>
  </si>
  <si>
    <t>增加村集体经济收入，带动20户贫困劳动力就业</t>
  </si>
  <si>
    <t>增加村集体经济收入，带动20户贫困劳动力就业实现增收</t>
  </si>
  <si>
    <t>城关镇桥口村车间厂房建设项目</t>
  </si>
  <si>
    <t>城关镇桥口村</t>
  </si>
  <si>
    <t>城关镇刘庄居蔬菜大棚产业项目</t>
  </si>
  <si>
    <t>城关镇刘庄居</t>
  </si>
  <si>
    <t>新建蔬菜大棚700平方米，每平方米补助资金300元</t>
  </si>
  <si>
    <t>增加村集体收入2万元，拓宽村贫困户产业发展渠道</t>
  </si>
  <si>
    <t>增加村集体经济收入，发展蔬菜大棚产业，带动2名贫困户就业</t>
  </si>
  <si>
    <t>城关镇皇店居配餐厂房项目</t>
  </si>
  <si>
    <t>城关镇皇店居</t>
  </si>
  <si>
    <t>新建配餐中心2500平方米，补助标准为400元/平方米</t>
  </si>
  <si>
    <t>预计年收益10万元，55户贫困户受益，可以帮助20个贫困户就业</t>
  </si>
  <si>
    <t>55户贫困户受益，可以帮助20个贫困户就业</t>
  </si>
  <si>
    <t>城关镇河东村养鱼产业项目</t>
  </si>
  <si>
    <t>城关镇河东村</t>
  </si>
  <si>
    <t>新建渔禽养殖基地50亩，每亩补助4000元</t>
  </si>
  <si>
    <t>增加村集体经济收入5万，带动5户贫困劳动力就业</t>
  </si>
  <si>
    <t>可以增加村集体经济收入5万，带动5户贫困劳动力就业实现增收</t>
  </si>
  <si>
    <t>丁楼村车间厂房建设项目</t>
  </si>
  <si>
    <t>濠城镇丁楼村</t>
  </si>
  <si>
    <t>丁楼村 丁超</t>
  </si>
  <si>
    <t>新建车间1000平方米</t>
  </si>
  <si>
    <t>增加村集体经济收入，带动13户贫困劳动力就业</t>
  </si>
  <si>
    <t>增加村集体经济收入，带动13户贫困劳动力就业实现增收</t>
  </si>
  <si>
    <t>董艾村种植大棚项目</t>
  </si>
  <si>
    <t>濠城镇
董艾村</t>
  </si>
  <si>
    <t>董艾村
刘加胜</t>
  </si>
  <si>
    <t>新建种植大棚10个</t>
  </si>
  <si>
    <t>增加村集体收入7.5万元</t>
  </si>
  <si>
    <t>42名贫困人口获得资产收益分红4.5万元</t>
  </si>
  <si>
    <t>濠城镇垓下居委会扶贫厂房项目</t>
  </si>
  <si>
    <t>新建扶贫厂房2100平方米，长70米，宽30米。</t>
  </si>
  <si>
    <t>增加村集体经济收入12万元每年。</t>
  </si>
  <si>
    <t>75名贫困人口获得资产收益分红7.2万元</t>
  </si>
  <si>
    <t>濠城镇华巷村养殖大棚项目</t>
  </si>
  <si>
    <t>濠城镇华巷村</t>
  </si>
  <si>
    <t>华巷村 华伦</t>
  </si>
  <si>
    <t>新建养殖大棚6个。</t>
  </si>
  <si>
    <t>增加村集体收入4.8万元</t>
  </si>
  <si>
    <t>55名贫困人口获得资产收益分红2.88万元</t>
  </si>
  <si>
    <t>湖沟镇马楼村秸秆收储厂房项目</t>
  </si>
  <si>
    <t>马楼村</t>
  </si>
  <si>
    <t>马楼村马征</t>
  </si>
  <si>
    <t>秸秆收储厂房及附属设施4000平方</t>
  </si>
  <si>
    <t>为村部增加集体经济收入6万元，带动贫困户3户4人就业，增加收入</t>
  </si>
  <si>
    <t>帮助64户183人贫困户带来受益，其中带动贫困户3户4人就业，增加收入</t>
  </si>
  <si>
    <t>湖沟镇大桥村沟塘改造项目</t>
  </si>
  <si>
    <t>改建</t>
  </si>
  <si>
    <t>大桥村</t>
  </si>
  <si>
    <t>大桥村 王吕满</t>
  </si>
  <si>
    <t>120亩沟塘改造</t>
  </si>
  <si>
    <t>可以为村增加集体收入8万元，带动15户21人就业</t>
  </si>
  <si>
    <t>可以为5户19人贫困户受益，其中带动6人就业，增加收入</t>
  </si>
  <si>
    <t>湖沟镇大桥村收储厂房项目</t>
  </si>
  <si>
    <t>3000平方米厂房及附属设施一个</t>
  </si>
  <si>
    <t>可以为村增加集体收入4万元，带动6户8人就业</t>
  </si>
  <si>
    <t>可以为2户9人贫困户受益，其中带动3人就业，增加收入</t>
  </si>
  <si>
    <t>湖沟镇周寨村沟塘改造项目</t>
  </si>
  <si>
    <t>周寨村</t>
  </si>
  <si>
    <t>周寨村陈帮文</t>
  </si>
  <si>
    <t>40亩，补助标准为1亩10000元</t>
  </si>
  <si>
    <t>沟塘改造为鱼塘，出租每年可收入2万元集体经济收入</t>
  </si>
  <si>
    <t>沟塘改造为鱼塘，出租每年可收入2万元集体经济收入，每年拿出0.5万给全村56户贫困户分红，带动2户3人养殖，增加收入</t>
  </si>
  <si>
    <t>湖沟镇东乡居四组沟塘改造项目</t>
  </si>
  <si>
    <t>东乡居</t>
  </si>
  <si>
    <t>东乡居崔兴山</t>
  </si>
  <si>
    <t>沟塘改造35亩</t>
  </si>
  <si>
    <t>为村部增加集体经济收入5万元，带动贫困户5户8人养殖，增加产业收入</t>
  </si>
  <si>
    <t>帮助24户贫困户发展产业订单、集体分红，其中带动贫困户5户8人养殖，增加产业收入</t>
  </si>
  <si>
    <t>湖沟镇陈海村养殖大棚项目</t>
  </si>
  <si>
    <t>陈海村</t>
  </si>
  <si>
    <t>陈海村陈国军</t>
  </si>
  <si>
    <t>三个养殖大棚及附属设施，一个养殖大棚2000平方米，</t>
  </si>
  <si>
    <t>为村增加集体经济6万元</t>
  </si>
  <si>
    <t>带动26户60人贫困人口受益，其中带动5户6人养殖，增加收入</t>
  </si>
  <si>
    <t>湖沟镇瓦疃居养殖大棚项目</t>
  </si>
  <si>
    <t>瓦疃居
陈联旺</t>
  </si>
  <si>
    <t>新建3个养殖大棚，2000平方/个，共计6000平方</t>
  </si>
  <si>
    <t>增加村集体经济收入9万元</t>
  </si>
  <si>
    <t>可以为28户47人贫困户带来受益，其中带动3户4人就业增加收入</t>
  </si>
  <si>
    <t>湖沟镇五里村沟塘改造项目</t>
  </si>
  <si>
    <t>五里村</t>
  </si>
  <si>
    <t>五里村
王思新</t>
  </si>
  <si>
    <t>沟塘改造28亩</t>
  </si>
  <si>
    <t>可以为村增加集体收入1.5万元，带动3户5人贫困户养殖，增加收入</t>
  </si>
  <si>
    <t>可以为35户76人贫困户带来受益，其中带动3户5人贫困户养殖，增加收入</t>
  </si>
  <si>
    <t>连城镇澥河村产业扶贫恒温室及配套设施项目</t>
  </si>
  <si>
    <t>连城镇     澥河村</t>
  </si>
  <si>
    <t>连城镇
杨荣军</t>
  </si>
  <si>
    <t>新建恒温室一座及配套基础设施</t>
  </si>
  <si>
    <t>通过新建澥河恒温室带动贫困户发展产业，提高村集体经济，增加建档立卡户62户109人收入。</t>
  </si>
  <si>
    <t>增加建档立卡户62户109人收入。</t>
  </si>
  <si>
    <t>连城镇强楼村标准化厂房项目</t>
  </si>
  <si>
    <t>连城镇     强楼村</t>
  </si>
  <si>
    <t>新建标准化厂房3000平方
1500元/平方</t>
  </si>
  <si>
    <t>通过新建强楼村厂房建设带动贫困户发展产业，提高村集体经济，增加建档立卡户62户126人收入。</t>
  </si>
  <si>
    <t>增加建档立卡户62户126人收入。</t>
  </si>
  <si>
    <t>连城镇周徐村秸秆收储厂房项目</t>
  </si>
  <si>
    <t>连城镇
周徐村</t>
  </si>
  <si>
    <t>新建收储厂房一座，占地5000平方米</t>
  </si>
  <si>
    <t>增加村集体经济收入，增加建档立卡户39户69人收入。</t>
  </si>
  <si>
    <t>刘集镇新圩村扶贫厂房项目</t>
  </si>
  <si>
    <t>新圩村</t>
  </si>
  <si>
    <t>新圩村张敬松</t>
  </si>
  <si>
    <t>新建砖混水泥扶贫厂房1500平方米</t>
  </si>
  <si>
    <t>增加村集体经济收入，带动18户贫困户就业</t>
  </si>
  <si>
    <t>刘集镇董庙村鱼塘整治项目</t>
  </si>
  <si>
    <t>董庙村</t>
  </si>
  <si>
    <t>董庙村张敬标</t>
  </si>
  <si>
    <t>新建整治鱼塘17亩</t>
  </si>
  <si>
    <t>增加村集体经济收入，带动10户贫困户就业</t>
  </si>
  <si>
    <t>可以帮助10户贫困户发展产业提供保障，增加收入5万元</t>
  </si>
  <si>
    <t>刘集镇董庙村扶贫厂房项目</t>
  </si>
  <si>
    <t>新建农产品加工车间340平方米</t>
  </si>
  <si>
    <t>增加村集体经济收入，带动15户贫困户就业</t>
  </si>
  <si>
    <t>可以帮助15户贫困户发展产业提供保障，增加收入2万元</t>
  </si>
  <si>
    <t>刘集镇高皇村扶贫厂房项目</t>
  </si>
  <si>
    <t>高皇村</t>
  </si>
  <si>
    <t>高皇村徐宝芹</t>
  </si>
  <si>
    <t>新建扶贫厂房1000平方米</t>
  </si>
  <si>
    <t>增加本村集体经济收入，可以帮助16户贫困户就业提供保障</t>
  </si>
  <si>
    <t>增加本村集体经济收入，带动16户贫困户就业</t>
  </si>
  <si>
    <t>刘集镇刘圩村扶贫厂房项目</t>
  </si>
  <si>
    <t>刘圩村张银</t>
  </si>
  <si>
    <t>在校舍建立农产品加工车间1000平方</t>
  </si>
  <si>
    <t>增加村集体经济收入，带动13名贫困人口就业</t>
  </si>
  <si>
    <t>带动13名贫困人口就业，人均增加3万元务工收入</t>
  </si>
  <si>
    <t>石湖乡陈桥村彩钢瓦养殖大棚项目</t>
  </si>
  <si>
    <t>陈桥村</t>
  </si>
  <si>
    <t>陈桥村陈帅</t>
  </si>
  <si>
    <t>新建彩钢瓦养殖棚5座，每座500平方，总面积2500平方，占地面积约5亩；60万元/座</t>
  </si>
  <si>
    <t>改善105人养殖产业条件，扩大养殖产业规模，其中贫困户41户</t>
  </si>
  <si>
    <t>方便贫困户41户105人生产销售，改善生产条件</t>
  </si>
  <si>
    <t>石湖乡齐湖村厂房建设项目</t>
  </si>
  <si>
    <t>齐湖村</t>
  </si>
  <si>
    <t>齐湖村刘德用</t>
  </si>
  <si>
    <t>建设厂房1000平方；1000元/平方</t>
  </si>
  <si>
    <t>增加村集体收入6万元，为16名贫困人口提供就业岗位</t>
  </si>
  <si>
    <t>224名贫困人口获得资产收益分红、为务工增加收入8000元</t>
  </si>
  <si>
    <t>石湖乡徐祠村钢构种植大棚项目</t>
  </si>
  <si>
    <t>徐祠村</t>
  </si>
  <si>
    <t>徐祠村徐从华</t>
  </si>
  <si>
    <t>新建钢构种植大棚4个，每座500平方，总面积2000平方，占地面积约4亩；51万元/个</t>
  </si>
  <si>
    <t>改善292人种植产业条件，扩大种植产业规模，其中贫困户71户</t>
  </si>
  <si>
    <t>方便贫困户71户292人生产销售，改善生产条件</t>
  </si>
  <si>
    <t>王庄镇镇南居丙辉花生种植专业合作社黑花生种植项目</t>
  </si>
  <si>
    <t>镇南居</t>
  </si>
  <si>
    <t>镇南居李飞</t>
  </si>
  <si>
    <t>入股丙辉花生种植专业合作社黑花生种植项目50万元，年收益率10%</t>
  </si>
  <si>
    <t>年收益5万元，增加村集体经济收入5万元，同时带动贫困人口10人务工</t>
  </si>
  <si>
    <t>带动贫困人口10人务工，增加贫困户收入</t>
  </si>
  <si>
    <t>王庄镇陈渡村稻田养殖项目</t>
  </si>
  <si>
    <t>陈渡村</t>
  </si>
  <si>
    <t>陈渡村吴佃林</t>
  </si>
  <si>
    <t>新建稻田养殖基地1000亩</t>
  </si>
  <si>
    <t>改善114贫困户生活条件，提高114户贫困户收入</t>
  </si>
  <si>
    <t>新马桥</t>
  </si>
  <si>
    <t>新马桥镇美城居扶贫车间</t>
  </si>
  <si>
    <t>美城居委会</t>
  </si>
  <si>
    <t>美城居委会
王要</t>
  </si>
  <si>
    <t>新建扶贫车间一间，占地面积500平方米</t>
  </si>
  <si>
    <t>可以带动63名贫困户就业，解决贫困户就业问题</t>
  </si>
  <si>
    <t>可以带动63名贫困户就业，增加贫困户收入</t>
  </si>
  <si>
    <t>新马桥镇南庙村青储玉米项目</t>
  </si>
  <si>
    <t>南庙村</t>
  </si>
  <si>
    <t>南庙村陶小虎</t>
  </si>
  <si>
    <t>通过购置机械加租场地存放的方式发展2000亩青储玉米按标准补助</t>
  </si>
  <si>
    <t>增加集体收入，为贫困户提供就业岗位提高生产收入</t>
  </si>
  <si>
    <t>解决10户贫困户就业问题，增加贫困户收入，同时增加全村71户贫困户生产收入</t>
  </si>
  <si>
    <t>杨庙乡安集村扶贫车间项目</t>
  </si>
  <si>
    <t>安集村安集组</t>
  </si>
  <si>
    <t>安集村胡长军</t>
  </si>
  <si>
    <t>1个500平方米的扶贫车间，补助标准为1200元/平方米</t>
  </si>
  <si>
    <t>可以帮助1920人，其中帮助35户87人，提高收入，增加集体经济收入，增强村集体服务能力</t>
  </si>
  <si>
    <t>杨庙乡安圩村扶贫车间项目</t>
  </si>
  <si>
    <t>安圩村安圩组</t>
  </si>
  <si>
    <t>安圩村安家叶</t>
  </si>
  <si>
    <t>新建车间:1个600平方米，3个扶贫车间，补助标准为1200元/平方米</t>
  </si>
  <si>
    <t>可以帮助3481人，其中帮助53户贫困户139人，提高收入，增加集体经济收入，增强村集体服务能力</t>
  </si>
  <si>
    <t>仲兴乡余桥村扶贫厂房及附属工程</t>
  </si>
  <si>
    <t>余桥村</t>
  </si>
  <si>
    <t>余桥村杨坤</t>
  </si>
  <si>
    <t>扶贫厂房1000平方米，补助标准1000元每平方</t>
  </si>
  <si>
    <t>增加村集体收入6万元，为10名贫困人口提供就业岗位</t>
  </si>
  <si>
    <t>帮助119名贫困人口获得资产收益分红，务工人月增加收入1200元</t>
  </si>
  <si>
    <t>仲兴乡张巷村扶贫厂房及附属工程</t>
  </si>
  <si>
    <t>张巷村</t>
  </si>
  <si>
    <t>张巷村余长桂</t>
  </si>
  <si>
    <t>帮助112名贫困人口获得资产收益分红，务工人月增加收入1200元</t>
  </si>
  <si>
    <t>仲兴乡仲兴居扶贫厂房及附属工程</t>
  </si>
  <si>
    <t>帮助211名贫困人口获得资产收益分红，务工人月增加收入1200元</t>
  </si>
  <si>
    <t>任桥镇团结村扶贫厂房项目</t>
  </si>
  <si>
    <t>团结村</t>
  </si>
  <si>
    <t>团结村武广</t>
  </si>
  <si>
    <t>新建扶贫车间600平方米</t>
  </si>
  <si>
    <t>增加村集体经济收入3.25万元，为3名贫困人口提供就业岗位</t>
  </si>
  <si>
    <t>79名贫困人口获得资产收益分红1.95万元，3名贫困户务工增加收入40000元</t>
  </si>
  <si>
    <t>任桥镇车站居扶贫厂房项目</t>
  </si>
  <si>
    <t>车站居</t>
  </si>
  <si>
    <t>车站居刘道田</t>
  </si>
  <si>
    <t>49名贫困人口获得资产收益分红1.95万元，3名贫困户务工增加收入40000元</t>
  </si>
  <si>
    <t>任桥镇官沟村扶贫厂房项目</t>
  </si>
  <si>
    <t>官沟村</t>
  </si>
  <si>
    <t>官沟村李大亮</t>
  </si>
  <si>
    <t>新建扶贫车间1000平方米</t>
  </si>
  <si>
    <t>增加村集体经济收入4.87万元，为5名贫困人口提供就业岗位</t>
  </si>
  <si>
    <t>71名贫困人口获得资产收益分红2.9 万元，5名贫困户务工增加收入50000元</t>
  </si>
  <si>
    <t>任桥镇田余村扶贫厂房项目</t>
  </si>
  <si>
    <t>田余村</t>
  </si>
  <si>
    <t>田余村张海</t>
  </si>
  <si>
    <t>增加村集体经济收入5.416万元，为5名贫困人口提供就业岗位</t>
  </si>
  <si>
    <t>137名贫困人口获得资产收益分红3.3万元，5名贫困户务工增加收入60000元</t>
  </si>
  <si>
    <t>任桥镇三义村扶贫厂房项目</t>
  </si>
  <si>
    <t>三义村</t>
  </si>
  <si>
    <t>三义村陈有明</t>
  </si>
  <si>
    <t>新建扶贫厂房600平方米</t>
  </si>
  <si>
    <t>增加村集体经济收入3.24万元，为2名贫困人口提供就业岗位</t>
  </si>
  <si>
    <t>92名贫困人口获得资产收益分红1.944万元，2名贫困户务工增加收入20000元</t>
  </si>
  <si>
    <t>任桥镇三义村养猪大棚项目</t>
  </si>
  <si>
    <t>新建养猪大棚300平方</t>
  </si>
  <si>
    <t>增加村集体经济收入1.62万元，为2名贫困人口提供就业岗位</t>
  </si>
  <si>
    <t>92名贫困人口获得资产收益分红0.972万元，2名贫困户务工增加收入20000元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</si>
</sst>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_);[Red]\(0\)"/>
    <numFmt numFmtId="179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0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9" fillId="0" borderId="0"/>
    <xf numFmtId="0" fontId="34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9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36" fillId="0" borderId="0"/>
    <xf numFmtId="0" fontId="9" fillId="0" borderId="0"/>
    <xf numFmtId="0" fontId="36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9" fillId="0" borderId="0"/>
    <xf numFmtId="0" fontId="9" fillId="0" borderId="0">
      <alignment vertical="center"/>
    </xf>
    <xf numFmtId="0" fontId="37" fillId="0" borderId="0"/>
  </cellStyleXfs>
  <cellXfs count="1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0" xfId="62" applyNumberFormat="1" applyFont="1" applyFill="1" applyAlignment="1">
      <alignment horizontal="center" vertical="center" wrapText="1"/>
    </xf>
    <xf numFmtId="0" fontId="3" fillId="2" borderId="1" xfId="62" applyFont="1" applyFill="1" applyBorder="1" applyAlignment="1">
      <alignment horizontal="center" vertical="center" wrapText="1"/>
    </xf>
    <xf numFmtId="0" fontId="3" fillId="2" borderId="2" xfId="62" applyFont="1" applyFill="1" applyBorder="1" applyAlignment="1">
      <alignment horizontal="center" vertical="center" wrapText="1"/>
    </xf>
    <xf numFmtId="176" fontId="3" fillId="2" borderId="1" xfId="62" applyNumberFormat="1" applyFont="1" applyFill="1" applyBorder="1" applyAlignment="1">
      <alignment horizontal="center" vertical="center" wrapText="1"/>
    </xf>
    <xf numFmtId="0" fontId="3" fillId="2" borderId="3" xfId="6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4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178" fontId="4" fillId="0" borderId="1" xfId="5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62" applyFont="1" applyFill="1" applyBorder="1" applyAlignment="1" applyProtection="1">
      <alignment horizontal="center" vertical="center" wrapText="1"/>
    </xf>
    <xf numFmtId="179" fontId="4" fillId="0" borderId="1" xfId="52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6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178" fontId="4" fillId="0" borderId="1" xfId="56" applyNumberFormat="1" applyFont="1" applyFill="1" applyBorder="1" applyAlignment="1">
      <alignment horizontal="center" vertical="center" wrapText="1"/>
    </xf>
    <xf numFmtId="177" fontId="4" fillId="0" borderId="1" xfId="56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2" applyFont="1" applyFill="1" applyBorder="1" applyAlignment="1" applyProtection="1">
      <alignment horizontal="center" vertical="center" wrapText="1"/>
    </xf>
    <xf numFmtId="177" fontId="4" fillId="0" borderId="1" xfId="52" applyNumberFormat="1" applyFont="1" applyFill="1" applyBorder="1" applyAlignment="1" applyProtection="1">
      <alignment horizontal="center" vertical="center" wrapText="1"/>
    </xf>
    <xf numFmtId="0" fontId="1" fillId="0" borderId="0" xfId="52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52" applyFont="1" applyFill="1" applyBorder="1" applyAlignment="1">
      <alignment horizontal="left" vertical="center"/>
    </xf>
    <xf numFmtId="0" fontId="4" fillId="0" borderId="0" xfId="52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6" fillId="2" borderId="0" xfId="62" applyNumberFormat="1" applyFont="1" applyFill="1" applyBorder="1" applyAlignment="1">
      <alignment horizontal="center" vertical="center" wrapText="1"/>
    </xf>
    <xf numFmtId="0" fontId="3" fillId="2" borderId="2" xfId="62" applyNumberFormat="1" applyFont="1" applyFill="1" applyBorder="1" applyAlignment="1">
      <alignment horizontal="center" vertical="center" wrapText="1"/>
    </xf>
    <xf numFmtId="0" fontId="3" fillId="2" borderId="3" xfId="62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2" borderId="1" xfId="6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" fillId="4" borderId="1" xfId="52" applyFont="1" applyFill="1" applyBorder="1" applyAlignment="1">
      <alignment horizontal="center" vertical="center" wrapText="1"/>
    </xf>
    <xf numFmtId="0" fontId="1" fillId="2" borderId="1" xfId="62" applyFont="1" applyFill="1" applyBorder="1" applyAlignment="1">
      <alignment horizontal="center" vertical="center" wrapText="1"/>
    </xf>
    <xf numFmtId="0" fontId="1" fillId="2" borderId="1" xfId="62" applyNumberFormat="1" applyFont="1" applyFill="1" applyBorder="1" applyAlignment="1">
      <alignment horizontal="center" vertical="center" wrapText="1"/>
    </xf>
    <xf numFmtId="0" fontId="4" fillId="2" borderId="1" xfId="6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2" borderId="4" xfId="62" applyFont="1" applyFill="1" applyBorder="1" applyAlignment="1">
      <alignment horizontal="center" vertical="center" wrapText="1"/>
    </xf>
    <xf numFmtId="0" fontId="7" fillId="2" borderId="4" xfId="52" applyFont="1" applyFill="1" applyBorder="1" applyAlignment="1">
      <alignment horizontal="center" vertical="center" wrapText="1"/>
    </xf>
    <xf numFmtId="0" fontId="4" fillId="2" borderId="4" xfId="62" applyNumberFormat="1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4" fillId="0" borderId="4" xfId="6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" fillId="0" borderId="1" xfId="52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2" fillId="0" borderId="1" xfId="62" applyFont="1" applyFill="1" applyBorder="1" applyAlignment="1">
      <alignment horizontal="center" vertical="center" wrapText="1"/>
    </xf>
    <xf numFmtId="0" fontId="4" fillId="4" borderId="1" xfId="52" applyFont="1" applyFill="1" applyBorder="1" applyAlignment="1">
      <alignment horizontal="center" vertical="center" wrapText="1"/>
    </xf>
    <xf numFmtId="178" fontId="4" fillId="2" borderId="1" xfId="52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177" fontId="1" fillId="0" borderId="1" xfId="52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1" fillId="5" borderId="0" xfId="52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9" fontId="7" fillId="0" borderId="1" xfId="52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178" fontId="7" fillId="0" borderId="1" xfId="52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7" fillId="2" borderId="1" xfId="59" applyNumberFormat="1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179" fontId="7" fillId="0" borderId="1" xfId="59" applyNumberFormat="1" applyFont="1" applyFill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62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5" borderId="1" xfId="62" applyFont="1" applyFill="1" applyBorder="1" applyAlignment="1">
      <alignment horizontal="center" vertical="center" wrapText="1"/>
    </xf>
    <xf numFmtId="0" fontId="1" fillId="5" borderId="1" xfId="52" applyFont="1" applyFill="1" applyBorder="1" applyAlignment="1">
      <alignment horizontal="center" vertical="center" wrapText="1"/>
    </xf>
    <xf numFmtId="0" fontId="5" fillId="5" borderId="1" xfId="52" applyFont="1" applyFill="1" applyBorder="1" applyAlignment="1">
      <alignment horizontal="center" vertical="center" wrapText="1"/>
    </xf>
    <xf numFmtId="0" fontId="1" fillId="5" borderId="1" xfId="62" applyFont="1" applyFill="1" applyBorder="1" applyAlignment="1">
      <alignment horizontal="center" vertical="center" wrapText="1"/>
    </xf>
    <xf numFmtId="0" fontId="1" fillId="5" borderId="1" xfId="62" applyNumberFormat="1" applyFont="1" applyFill="1" applyBorder="1" applyAlignment="1">
      <alignment horizontal="center" vertical="center" wrapText="1"/>
    </xf>
    <xf numFmtId="177" fontId="1" fillId="5" borderId="1" xfId="52" applyNumberFormat="1" applyFont="1" applyFill="1" applyBorder="1" applyAlignment="1">
      <alignment horizontal="center" vertical="center" wrapText="1"/>
    </xf>
    <xf numFmtId="178" fontId="5" fillId="2" borderId="1" xfId="52" applyNumberFormat="1" applyFont="1" applyFill="1" applyBorder="1" applyAlignment="1">
      <alignment horizontal="center" vertical="center" wrapText="1"/>
    </xf>
    <xf numFmtId="0" fontId="4" fillId="5" borderId="1" xfId="52" applyFont="1" applyFill="1" applyBorder="1" applyAlignment="1">
      <alignment horizontal="center" vertical="center" wrapText="1"/>
    </xf>
    <xf numFmtId="0" fontId="5" fillId="5" borderId="1" xfId="52" applyNumberFormat="1" applyFont="1" applyFill="1" applyBorder="1" applyAlignment="1">
      <alignment horizontal="center" vertical="center" wrapText="1"/>
    </xf>
    <xf numFmtId="177" fontId="5" fillId="5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177" fontId="5" fillId="2" borderId="1" xfId="52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8" xfId="50"/>
    <cellStyle name="常规 8 46" xfId="51"/>
    <cellStyle name="常规 2 13" xfId="52"/>
    <cellStyle name="常规 2 2 2 4" xfId="53"/>
    <cellStyle name="常规 37" xfId="54"/>
    <cellStyle name="常规 12 10" xfId="55"/>
    <cellStyle name="常规 2 13 12" xfId="56"/>
    <cellStyle name="常规 2 4 10 6" xfId="57"/>
    <cellStyle name="常规 55" xfId="58"/>
    <cellStyle name="常规 2 2" xfId="59"/>
    <cellStyle name="常规 10" xfId="60"/>
    <cellStyle name="常规 10 2" xfId="61"/>
    <cellStyle name="常规_附件1-5 2" xfId="62"/>
    <cellStyle name="常规 12 2 2 2" xfId="63"/>
    <cellStyle name="常规 2 13 10" xfId="64"/>
    <cellStyle name="常规 12 10 4" xfId="65"/>
    <cellStyle name="常规 23" xfId="66"/>
    <cellStyle name="常规 2 4 10" xfId="67"/>
    <cellStyle name="常规 12 8 4" xfId="68"/>
    <cellStyle name="常规 2 13 2" xfId="69"/>
    <cellStyle name="常规 65" xfId="70"/>
    <cellStyle name="常规 1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54"/>
  <sheetViews>
    <sheetView topLeftCell="A4" workbookViewId="0">
      <selection activeCell="A13" sqref="$A13:$XFD16"/>
    </sheetView>
  </sheetViews>
  <sheetFormatPr defaultColWidth="9" defaultRowHeight="13.5"/>
  <cols>
    <col min="1" max="1" width="4.125" style="1" customWidth="1"/>
    <col min="2" max="2" width="7.5" style="1" customWidth="1"/>
    <col min="3" max="3" width="8" style="1" customWidth="1"/>
    <col min="4" max="4" width="9" style="1"/>
    <col min="5" max="5" width="8.5" style="1" customWidth="1"/>
    <col min="6" max="6" width="18.875" style="1" customWidth="1"/>
    <col min="7" max="7" width="10.75" style="1" customWidth="1"/>
    <col min="8" max="8" width="10.5" style="1" customWidth="1"/>
    <col min="9" max="9" width="11.625" style="1" customWidth="1"/>
    <col min="10" max="10" width="14.375" style="1" customWidth="1"/>
    <col min="11" max="11" width="9" style="1" customWidth="1"/>
    <col min="12" max="12" width="16.75" style="1" customWidth="1"/>
    <col min="13" max="13" width="9" style="1"/>
    <col min="14" max="14" width="20.625" style="1" customWidth="1"/>
    <col min="15" max="16384" width="9" style="1"/>
  </cols>
  <sheetData>
    <row r="1" s="1" customFormat="1" ht="34" customHeight="1" spans="1: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1" customFormat="1" ht="24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1" customFormat="1" ht="21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7"/>
      <c r="M3" s="7"/>
      <c r="N3" s="7"/>
      <c r="O3" s="7"/>
    </row>
    <row r="4" s="1" customFormat="1" ht="36" spans="1:15">
      <c r="A4" s="92">
        <v>1</v>
      </c>
      <c r="B4" s="10" t="s">
        <v>16</v>
      </c>
      <c r="C4" s="54" t="s">
        <v>17</v>
      </c>
      <c r="D4" s="54" t="s">
        <v>18</v>
      </c>
      <c r="E4" s="93">
        <v>30</v>
      </c>
      <c r="F4" s="54" t="s">
        <v>19</v>
      </c>
      <c r="G4" s="94" t="s">
        <v>20</v>
      </c>
      <c r="H4" s="54" t="s">
        <v>17</v>
      </c>
      <c r="I4" s="54" t="s">
        <v>21</v>
      </c>
      <c r="J4" s="15" t="s">
        <v>22</v>
      </c>
      <c r="K4" s="54">
        <v>96</v>
      </c>
      <c r="L4" s="54" t="s">
        <v>23</v>
      </c>
      <c r="M4" s="54" t="s">
        <v>24</v>
      </c>
      <c r="N4" s="96" t="s">
        <v>25</v>
      </c>
      <c r="O4" s="92"/>
    </row>
    <row r="5" s="1" customFormat="1" ht="36" spans="1:15">
      <c r="A5" s="92">
        <v>2</v>
      </c>
      <c r="B5" s="10" t="s">
        <v>16</v>
      </c>
      <c r="C5" s="54" t="s">
        <v>26</v>
      </c>
      <c r="D5" s="9" t="s">
        <v>27</v>
      </c>
      <c r="E5" s="93">
        <v>30</v>
      </c>
      <c r="F5" s="97" t="s">
        <v>28</v>
      </c>
      <c r="G5" s="94" t="s">
        <v>20</v>
      </c>
      <c r="H5" s="54" t="s">
        <v>26</v>
      </c>
      <c r="I5" s="98" t="s">
        <v>29</v>
      </c>
      <c r="J5" s="99" t="s">
        <v>30</v>
      </c>
      <c r="K5" s="99">
        <v>44</v>
      </c>
      <c r="L5" s="54" t="s">
        <v>31</v>
      </c>
      <c r="M5" s="101" t="s">
        <v>24</v>
      </c>
      <c r="N5" s="96" t="s">
        <v>32</v>
      </c>
      <c r="O5" s="92"/>
    </row>
    <row r="6" s="1" customFormat="1" ht="36" spans="1:15">
      <c r="A6" s="92">
        <v>3</v>
      </c>
      <c r="B6" s="10" t="s">
        <v>16</v>
      </c>
      <c r="C6" s="54" t="s">
        <v>33</v>
      </c>
      <c r="D6" s="9" t="s">
        <v>27</v>
      </c>
      <c r="E6" s="93">
        <v>20</v>
      </c>
      <c r="F6" s="97" t="s">
        <v>34</v>
      </c>
      <c r="G6" s="94" t="s">
        <v>20</v>
      </c>
      <c r="H6" s="54" t="s">
        <v>33</v>
      </c>
      <c r="I6" s="54" t="s">
        <v>35</v>
      </c>
      <c r="J6" s="99" t="s">
        <v>36</v>
      </c>
      <c r="K6" s="102">
        <v>43</v>
      </c>
      <c r="L6" s="54" t="s">
        <v>37</v>
      </c>
      <c r="M6" s="54" t="s">
        <v>24</v>
      </c>
      <c r="N6" s="96" t="s">
        <v>38</v>
      </c>
      <c r="O6" s="92"/>
    </row>
    <row r="7" s="1" customFormat="1" ht="36" spans="1:15">
      <c r="A7" s="92">
        <v>4</v>
      </c>
      <c r="B7" s="10" t="s">
        <v>16</v>
      </c>
      <c r="C7" s="54" t="s">
        <v>26</v>
      </c>
      <c r="D7" s="9" t="s">
        <v>27</v>
      </c>
      <c r="E7" s="93">
        <v>30</v>
      </c>
      <c r="F7" s="97" t="s">
        <v>39</v>
      </c>
      <c r="G7" s="94" t="s">
        <v>20</v>
      </c>
      <c r="H7" s="54" t="s">
        <v>26</v>
      </c>
      <c r="I7" s="98" t="s">
        <v>29</v>
      </c>
      <c r="J7" s="99" t="s">
        <v>40</v>
      </c>
      <c r="K7" s="99">
        <v>14</v>
      </c>
      <c r="L7" s="54" t="s">
        <v>31</v>
      </c>
      <c r="M7" s="101" t="s">
        <v>24</v>
      </c>
      <c r="N7" s="96" t="s">
        <v>32</v>
      </c>
      <c r="O7" s="92"/>
    </row>
    <row r="8" s="37" customFormat="1" ht="39" hidden="1" customHeight="1" spans="1:15">
      <c r="A8" s="48">
        <v>1</v>
      </c>
      <c r="B8" s="49" t="s">
        <v>41</v>
      </c>
      <c r="C8" s="50" t="s">
        <v>42</v>
      </c>
      <c r="D8" s="51" t="s">
        <v>18</v>
      </c>
      <c r="E8" s="51">
        <v>54</v>
      </c>
      <c r="F8" s="50" t="s">
        <v>43</v>
      </c>
      <c r="G8" s="52" t="s">
        <v>20</v>
      </c>
      <c r="H8" s="50" t="s">
        <v>44</v>
      </c>
      <c r="I8" s="50" t="s">
        <v>45</v>
      </c>
      <c r="J8" s="52" t="s">
        <v>46</v>
      </c>
      <c r="K8" s="33">
        <v>46</v>
      </c>
      <c r="L8" s="50" t="s">
        <v>47</v>
      </c>
      <c r="M8" s="50" t="s">
        <v>24</v>
      </c>
      <c r="N8" s="50" t="s">
        <v>48</v>
      </c>
      <c r="O8" s="49" t="s">
        <v>49</v>
      </c>
    </row>
    <row r="9" s="37" customFormat="1" ht="42" hidden="1" customHeight="1" spans="1:15">
      <c r="A9" s="48">
        <v>2</v>
      </c>
      <c r="B9" s="49" t="s">
        <v>41</v>
      </c>
      <c r="C9" s="50" t="s">
        <v>50</v>
      </c>
      <c r="D9" s="51" t="s">
        <v>18</v>
      </c>
      <c r="E9" s="51">
        <v>84</v>
      </c>
      <c r="F9" s="50" t="s">
        <v>51</v>
      </c>
      <c r="G9" s="52" t="s">
        <v>20</v>
      </c>
      <c r="H9" s="50" t="s">
        <v>52</v>
      </c>
      <c r="I9" s="50" t="s">
        <v>53</v>
      </c>
      <c r="J9" s="55" t="s">
        <v>54</v>
      </c>
      <c r="K9" s="56">
        <v>26</v>
      </c>
      <c r="L9" s="50" t="s">
        <v>55</v>
      </c>
      <c r="M9" s="50" t="s">
        <v>56</v>
      </c>
      <c r="N9" s="50" t="s">
        <v>57</v>
      </c>
      <c r="O9" s="49" t="s">
        <v>49</v>
      </c>
    </row>
    <row r="10" s="37" customFormat="1" ht="40" hidden="1" customHeight="1" spans="1:15">
      <c r="A10" s="48">
        <v>3</v>
      </c>
      <c r="B10" s="49" t="s">
        <v>41</v>
      </c>
      <c r="C10" s="50" t="s">
        <v>58</v>
      </c>
      <c r="D10" s="9" t="s">
        <v>27</v>
      </c>
      <c r="E10" s="51">
        <v>77</v>
      </c>
      <c r="F10" s="50" t="s">
        <v>59</v>
      </c>
      <c r="G10" s="52" t="s">
        <v>20</v>
      </c>
      <c r="H10" s="50" t="s">
        <v>60</v>
      </c>
      <c r="I10" s="50" t="s">
        <v>61</v>
      </c>
      <c r="J10" s="50" t="s">
        <v>62</v>
      </c>
      <c r="K10" s="50">
        <v>18</v>
      </c>
      <c r="L10" s="50" t="s">
        <v>63</v>
      </c>
      <c r="M10" s="50" t="s">
        <v>24</v>
      </c>
      <c r="N10" s="50" t="s">
        <v>64</v>
      </c>
      <c r="O10" s="49" t="s">
        <v>49</v>
      </c>
    </row>
    <row r="11" s="37" customFormat="1" ht="41" hidden="1" customHeight="1" spans="1:15">
      <c r="A11" s="48">
        <v>4</v>
      </c>
      <c r="B11" s="49" t="s">
        <v>41</v>
      </c>
      <c r="C11" s="50" t="s">
        <v>65</v>
      </c>
      <c r="D11" s="9" t="s">
        <v>27</v>
      </c>
      <c r="E11" s="51">
        <v>36</v>
      </c>
      <c r="F11" s="50" t="s">
        <v>66</v>
      </c>
      <c r="G11" s="52" t="s">
        <v>20</v>
      </c>
      <c r="H11" s="50" t="s">
        <v>67</v>
      </c>
      <c r="I11" s="50" t="s">
        <v>68</v>
      </c>
      <c r="J11" s="59" t="s">
        <v>69</v>
      </c>
      <c r="K11" s="60">
        <v>19</v>
      </c>
      <c r="L11" s="50" t="s">
        <v>70</v>
      </c>
      <c r="M11" s="50" t="s">
        <v>24</v>
      </c>
      <c r="N11" s="50" t="s">
        <v>71</v>
      </c>
      <c r="O11" s="49" t="s">
        <v>49</v>
      </c>
    </row>
    <row r="12" s="38" customFormat="1" ht="39" hidden="1" customHeight="1" spans="1:15">
      <c r="A12" s="48">
        <v>5</v>
      </c>
      <c r="B12" s="49" t="s">
        <v>41</v>
      </c>
      <c r="C12" s="50" t="s">
        <v>72</v>
      </c>
      <c r="D12" s="9" t="s">
        <v>18</v>
      </c>
      <c r="E12" s="62">
        <v>29</v>
      </c>
      <c r="F12" s="50" t="s">
        <v>73</v>
      </c>
      <c r="G12" s="52" t="s">
        <v>20</v>
      </c>
      <c r="H12" s="50" t="s">
        <v>74</v>
      </c>
      <c r="I12" s="50" t="s">
        <v>75</v>
      </c>
      <c r="J12" s="50" t="s">
        <v>76</v>
      </c>
      <c r="K12" s="50">
        <v>45</v>
      </c>
      <c r="L12" s="18" t="s">
        <v>77</v>
      </c>
      <c r="M12" s="50" t="s">
        <v>24</v>
      </c>
      <c r="N12" s="18" t="s">
        <v>78</v>
      </c>
      <c r="O12" s="49" t="s">
        <v>49</v>
      </c>
    </row>
    <row r="13" s="43" customFormat="1" ht="72" customHeight="1" spans="1:15">
      <c r="A13" s="18">
        <v>1</v>
      </c>
      <c r="B13" s="10" t="s">
        <v>79</v>
      </c>
      <c r="C13" s="18" t="s">
        <v>80</v>
      </c>
      <c r="D13" s="18" t="s">
        <v>27</v>
      </c>
      <c r="E13" s="51">
        <v>39</v>
      </c>
      <c r="F13" s="104" t="s">
        <v>81</v>
      </c>
      <c r="G13" s="104" t="s">
        <v>20</v>
      </c>
      <c r="H13" s="18" t="s">
        <v>80</v>
      </c>
      <c r="I13" s="54" t="s">
        <v>82</v>
      </c>
      <c r="J13" s="104" t="s">
        <v>83</v>
      </c>
      <c r="K13" s="18">
        <v>43.12</v>
      </c>
      <c r="L13" s="104" t="s">
        <v>84</v>
      </c>
      <c r="M13" s="104" t="s">
        <v>85</v>
      </c>
      <c r="N13" s="12" t="s">
        <v>86</v>
      </c>
      <c r="O13" s="49"/>
    </row>
    <row r="14" customFormat="1" ht="36" spans="1:15">
      <c r="A14" s="18">
        <v>2</v>
      </c>
      <c r="B14" s="10" t="s">
        <v>79</v>
      </c>
      <c r="C14" s="18" t="s">
        <v>80</v>
      </c>
      <c r="D14" s="18" t="s">
        <v>27</v>
      </c>
      <c r="E14" s="51">
        <v>40</v>
      </c>
      <c r="F14" s="9" t="s">
        <v>87</v>
      </c>
      <c r="G14" s="9" t="s">
        <v>20</v>
      </c>
      <c r="H14" s="18" t="s">
        <v>80</v>
      </c>
      <c r="I14" s="54" t="s">
        <v>82</v>
      </c>
      <c r="J14" s="9" t="s">
        <v>88</v>
      </c>
      <c r="K14" s="18">
        <v>28</v>
      </c>
      <c r="L14" s="9" t="s">
        <v>89</v>
      </c>
      <c r="M14" s="9" t="s">
        <v>85</v>
      </c>
      <c r="N14" s="12" t="s">
        <v>90</v>
      </c>
      <c r="O14" s="106"/>
    </row>
    <row r="15" customFormat="1" ht="36" spans="1:15">
      <c r="A15" s="18">
        <v>3</v>
      </c>
      <c r="B15" s="10" t="s">
        <v>79</v>
      </c>
      <c r="C15" s="18" t="s">
        <v>91</v>
      </c>
      <c r="D15" s="18" t="s">
        <v>18</v>
      </c>
      <c r="E15" s="51">
        <v>47</v>
      </c>
      <c r="F15" s="54" t="s">
        <v>92</v>
      </c>
      <c r="G15" s="9" t="s">
        <v>20</v>
      </c>
      <c r="H15" s="18" t="s">
        <v>91</v>
      </c>
      <c r="I15" s="54" t="s">
        <v>82</v>
      </c>
      <c r="J15" s="54" t="s">
        <v>93</v>
      </c>
      <c r="K15" s="18">
        <v>43.52</v>
      </c>
      <c r="L15" s="9" t="s">
        <v>94</v>
      </c>
      <c r="M15" s="54" t="s">
        <v>95</v>
      </c>
      <c r="N15" s="12" t="s">
        <v>96</v>
      </c>
      <c r="O15" s="106"/>
    </row>
    <row r="16" customFormat="1" ht="36" spans="1:15">
      <c r="A16" s="18">
        <v>4</v>
      </c>
      <c r="B16" s="10" t="s">
        <v>79</v>
      </c>
      <c r="C16" s="18" t="s">
        <v>97</v>
      </c>
      <c r="D16" s="18" t="s">
        <v>18</v>
      </c>
      <c r="E16" s="51">
        <v>64</v>
      </c>
      <c r="F16" s="9" t="s">
        <v>98</v>
      </c>
      <c r="G16" s="9" t="s">
        <v>20</v>
      </c>
      <c r="H16" s="18" t="s">
        <v>97</v>
      </c>
      <c r="I16" s="54" t="s">
        <v>82</v>
      </c>
      <c r="J16" s="9" t="s">
        <v>99</v>
      </c>
      <c r="K16" s="9">
        <v>39.04</v>
      </c>
      <c r="L16" s="9" t="s">
        <v>100</v>
      </c>
      <c r="M16" s="9" t="s">
        <v>85</v>
      </c>
      <c r="N16" s="12" t="s">
        <v>101</v>
      </c>
      <c r="O16" s="106"/>
    </row>
    <row r="17" customFormat="1" ht="47" hidden="1" customHeight="1" spans="1:18">
      <c r="A17" s="18">
        <v>1</v>
      </c>
      <c r="B17" s="10" t="s">
        <v>102</v>
      </c>
      <c r="C17" s="10" t="s">
        <v>103</v>
      </c>
      <c r="D17" s="10" t="s">
        <v>18</v>
      </c>
      <c r="E17" s="10">
        <v>40</v>
      </c>
      <c r="F17" s="16" t="s">
        <v>104</v>
      </c>
      <c r="G17" s="10" t="s">
        <v>20</v>
      </c>
      <c r="H17" s="10" t="s">
        <v>103</v>
      </c>
      <c r="I17" s="10" t="s">
        <v>105</v>
      </c>
      <c r="J17" s="10" t="s">
        <v>106</v>
      </c>
      <c r="K17" s="10">
        <v>11</v>
      </c>
      <c r="L17" s="18" t="s">
        <v>107</v>
      </c>
      <c r="M17" s="49" t="s">
        <v>108</v>
      </c>
      <c r="N17" s="18" t="s">
        <v>109</v>
      </c>
      <c r="O17" s="118" t="s">
        <v>49</v>
      </c>
    </row>
    <row r="18" customFormat="1" ht="48" hidden="1" spans="1:18">
      <c r="A18" s="18">
        <v>2</v>
      </c>
      <c r="B18" s="49" t="s">
        <v>102</v>
      </c>
      <c r="C18" s="49" t="s">
        <v>103</v>
      </c>
      <c r="D18" s="49" t="s">
        <v>18</v>
      </c>
      <c r="E18" s="49">
        <v>40</v>
      </c>
      <c r="F18" s="70" t="s">
        <v>110</v>
      </c>
      <c r="G18" s="49" t="s">
        <v>20</v>
      </c>
      <c r="H18" s="49" t="s">
        <v>103</v>
      </c>
      <c r="I18" s="49" t="s">
        <v>105</v>
      </c>
      <c r="J18" s="49" t="s">
        <v>111</v>
      </c>
      <c r="K18" s="49">
        <v>7</v>
      </c>
      <c r="L18" s="48" t="s">
        <v>112</v>
      </c>
      <c r="M18" s="49" t="s">
        <v>108</v>
      </c>
      <c r="N18" s="48" t="s">
        <v>113</v>
      </c>
      <c r="O18" s="118" t="s">
        <v>49</v>
      </c>
    </row>
    <row r="19" customFormat="1" ht="48" hidden="1" spans="1:18">
      <c r="A19" s="18">
        <v>3</v>
      </c>
      <c r="B19" s="49" t="s">
        <v>102</v>
      </c>
      <c r="C19" s="49" t="s">
        <v>103</v>
      </c>
      <c r="D19" s="49" t="s">
        <v>18</v>
      </c>
      <c r="E19" s="49">
        <v>40</v>
      </c>
      <c r="F19" s="70" t="s">
        <v>114</v>
      </c>
      <c r="G19" s="49" t="s">
        <v>20</v>
      </c>
      <c r="H19" s="49" t="s">
        <v>103</v>
      </c>
      <c r="I19" s="49" t="s">
        <v>105</v>
      </c>
      <c r="J19" s="49" t="s">
        <v>115</v>
      </c>
      <c r="K19" s="49">
        <v>5</v>
      </c>
      <c r="L19" s="48" t="s">
        <v>116</v>
      </c>
      <c r="M19" s="49" t="s">
        <v>108</v>
      </c>
      <c r="N19" s="48" t="s">
        <v>117</v>
      </c>
      <c r="O19" s="118" t="s">
        <v>49</v>
      </c>
      <c r="Q19" s="119"/>
    </row>
    <row r="20" customFormat="1" ht="48" hidden="1" spans="1:18">
      <c r="A20" s="18">
        <v>4</v>
      </c>
      <c r="B20" s="49" t="s">
        <v>102</v>
      </c>
      <c r="C20" s="49" t="s">
        <v>103</v>
      </c>
      <c r="D20" s="49" t="s">
        <v>18</v>
      </c>
      <c r="E20" s="49">
        <v>40</v>
      </c>
      <c r="F20" s="70" t="s">
        <v>114</v>
      </c>
      <c r="G20" s="49" t="s">
        <v>20</v>
      </c>
      <c r="H20" s="49" t="s">
        <v>103</v>
      </c>
      <c r="I20" s="49" t="s">
        <v>105</v>
      </c>
      <c r="J20" s="49" t="s">
        <v>118</v>
      </c>
      <c r="K20" s="49">
        <v>7</v>
      </c>
      <c r="L20" s="48" t="s">
        <v>119</v>
      </c>
      <c r="M20" s="49" t="s">
        <v>108</v>
      </c>
      <c r="N20" s="48" t="s">
        <v>120</v>
      </c>
      <c r="O20" s="118" t="s">
        <v>49</v>
      </c>
      <c r="Q20" s="119"/>
    </row>
    <row r="21" customFormat="1" ht="48" hidden="1" spans="1:18">
      <c r="A21" s="18">
        <v>5</v>
      </c>
      <c r="B21" s="49" t="s">
        <v>102</v>
      </c>
      <c r="C21" s="49" t="s">
        <v>103</v>
      </c>
      <c r="D21" s="49" t="s">
        <v>18</v>
      </c>
      <c r="E21" s="49">
        <v>40</v>
      </c>
      <c r="F21" s="70" t="s">
        <v>121</v>
      </c>
      <c r="G21" s="49" t="s">
        <v>20</v>
      </c>
      <c r="H21" s="49" t="s">
        <v>103</v>
      </c>
      <c r="I21" s="49" t="s">
        <v>105</v>
      </c>
      <c r="J21" s="49" t="s">
        <v>122</v>
      </c>
      <c r="K21" s="49">
        <v>7</v>
      </c>
      <c r="L21" s="48" t="s">
        <v>119</v>
      </c>
      <c r="M21" s="49" t="s">
        <v>108</v>
      </c>
      <c r="N21" s="48" t="s">
        <v>120</v>
      </c>
      <c r="O21" s="118" t="s">
        <v>49</v>
      </c>
    </row>
    <row r="22" customFormat="1" ht="48" hidden="1" spans="1:18">
      <c r="A22" s="18">
        <v>6</v>
      </c>
      <c r="B22" s="49" t="s">
        <v>102</v>
      </c>
      <c r="C22" s="49" t="s">
        <v>103</v>
      </c>
      <c r="D22" s="49" t="s">
        <v>18</v>
      </c>
      <c r="E22" s="49">
        <v>40</v>
      </c>
      <c r="F22" s="70" t="s">
        <v>123</v>
      </c>
      <c r="G22" s="49" t="s">
        <v>20</v>
      </c>
      <c r="H22" s="49" t="s">
        <v>103</v>
      </c>
      <c r="I22" s="49" t="s">
        <v>105</v>
      </c>
      <c r="J22" s="49" t="s">
        <v>124</v>
      </c>
      <c r="K22" s="49">
        <v>8</v>
      </c>
      <c r="L22" s="48" t="s">
        <v>125</v>
      </c>
      <c r="M22" s="49" t="s">
        <v>108</v>
      </c>
      <c r="N22" s="48" t="s">
        <v>126</v>
      </c>
      <c r="O22" s="118" t="s">
        <v>49</v>
      </c>
    </row>
    <row r="23" customFormat="1" ht="48" hidden="1" spans="1:18">
      <c r="A23" s="70">
        <v>7</v>
      </c>
      <c r="B23" s="70" t="s">
        <v>102</v>
      </c>
      <c r="C23" s="70" t="s">
        <v>103</v>
      </c>
      <c r="D23" s="70" t="s">
        <v>18</v>
      </c>
      <c r="E23" s="70">
        <v>40</v>
      </c>
      <c r="F23" s="70" t="s">
        <v>127</v>
      </c>
      <c r="G23" s="70" t="s">
        <v>20</v>
      </c>
      <c r="H23" s="70" t="s">
        <v>103</v>
      </c>
      <c r="I23" s="70" t="s">
        <v>105</v>
      </c>
      <c r="J23" s="70" t="s">
        <v>128</v>
      </c>
      <c r="K23" s="70">
        <v>6.5</v>
      </c>
      <c r="L23" s="70" t="s">
        <v>129</v>
      </c>
      <c r="M23" s="70" t="s">
        <v>108</v>
      </c>
      <c r="N23" s="70" t="s">
        <v>130</v>
      </c>
      <c r="O23" s="118" t="s">
        <v>49</v>
      </c>
    </row>
    <row r="24" customFormat="1" ht="48" hidden="1" spans="1:18">
      <c r="A24" s="18">
        <v>8</v>
      </c>
      <c r="B24" s="49" t="s">
        <v>102</v>
      </c>
      <c r="C24" s="49" t="s">
        <v>131</v>
      </c>
      <c r="D24" s="49" t="s">
        <v>18</v>
      </c>
      <c r="E24" s="49">
        <v>52</v>
      </c>
      <c r="F24" s="70" t="s">
        <v>132</v>
      </c>
      <c r="G24" s="49" t="s">
        <v>20</v>
      </c>
      <c r="H24" s="49" t="s">
        <v>131</v>
      </c>
      <c r="I24" s="49" t="s">
        <v>133</v>
      </c>
      <c r="J24" s="49" t="s">
        <v>134</v>
      </c>
      <c r="K24" s="49">
        <v>15</v>
      </c>
      <c r="L24" s="48" t="s">
        <v>135</v>
      </c>
      <c r="M24" s="49" t="s">
        <v>108</v>
      </c>
      <c r="N24" s="48" t="s">
        <v>136</v>
      </c>
      <c r="O24" s="118" t="s">
        <v>49</v>
      </c>
    </row>
    <row r="25" customFormat="1" ht="48" hidden="1" spans="1:18">
      <c r="A25" s="18">
        <v>9</v>
      </c>
      <c r="B25" s="49" t="s">
        <v>102</v>
      </c>
      <c r="C25" s="49" t="s">
        <v>131</v>
      </c>
      <c r="D25" s="49" t="s">
        <v>18</v>
      </c>
      <c r="E25" s="49">
        <v>52</v>
      </c>
      <c r="F25" s="70" t="s">
        <v>137</v>
      </c>
      <c r="G25" s="49" t="s">
        <v>20</v>
      </c>
      <c r="H25" s="49" t="s">
        <v>131</v>
      </c>
      <c r="I25" s="49" t="s">
        <v>133</v>
      </c>
      <c r="J25" s="49" t="s">
        <v>138</v>
      </c>
      <c r="K25" s="49">
        <v>12</v>
      </c>
      <c r="L25" s="48" t="s">
        <v>135</v>
      </c>
      <c r="M25" s="49" t="s">
        <v>108</v>
      </c>
      <c r="N25" s="48" t="s">
        <v>136</v>
      </c>
      <c r="O25" s="118" t="s">
        <v>49</v>
      </c>
      <c r="R25" s="39"/>
    </row>
    <row r="26" customFormat="1" ht="48" hidden="1" spans="1:18">
      <c r="A26" s="18">
        <v>10</v>
      </c>
      <c r="B26" s="49" t="s">
        <v>102</v>
      </c>
      <c r="C26" s="49" t="s">
        <v>139</v>
      </c>
      <c r="D26" s="49" t="s">
        <v>18</v>
      </c>
      <c r="E26" s="49">
        <v>25</v>
      </c>
      <c r="F26" s="70" t="s">
        <v>140</v>
      </c>
      <c r="G26" s="49" t="s">
        <v>20</v>
      </c>
      <c r="H26" s="49" t="s">
        <v>139</v>
      </c>
      <c r="I26" s="49" t="s">
        <v>141</v>
      </c>
      <c r="J26" s="49" t="s">
        <v>142</v>
      </c>
      <c r="K26" s="49">
        <v>80</v>
      </c>
      <c r="L26" s="48" t="s">
        <v>143</v>
      </c>
      <c r="M26" s="49" t="s">
        <v>108</v>
      </c>
      <c r="N26" s="48" t="s">
        <v>144</v>
      </c>
      <c r="O26" s="118" t="s">
        <v>49</v>
      </c>
    </row>
    <row r="27" s="39" customFormat="1" ht="48" hidden="1" spans="1:18">
      <c r="A27" s="18">
        <v>11</v>
      </c>
      <c r="B27" s="49" t="s">
        <v>102</v>
      </c>
      <c r="C27" s="49" t="s">
        <v>145</v>
      </c>
      <c r="D27" s="49" t="s">
        <v>18</v>
      </c>
      <c r="E27" s="49">
        <v>38</v>
      </c>
      <c r="F27" s="49" t="s">
        <v>146</v>
      </c>
      <c r="G27" s="49" t="s">
        <v>20</v>
      </c>
      <c r="H27" s="49" t="s">
        <v>145</v>
      </c>
      <c r="I27" s="49" t="s">
        <v>147</v>
      </c>
      <c r="J27" s="49" t="s">
        <v>148</v>
      </c>
      <c r="K27" s="49">
        <v>14</v>
      </c>
      <c r="L27" s="49" t="s">
        <v>149</v>
      </c>
      <c r="M27" s="49" t="s">
        <v>108</v>
      </c>
      <c r="N27" s="49" t="s">
        <v>150</v>
      </c>
      <c r="O27" s="118" t="s">
        <v>49</v>
      </c>
    </row>
    <row r="28" s="39" customFormat="1" ht="48" hidden="1" spans="1:18">
      <c r="A28" s="18">
        <v>12</v>
      </c>
      <c r="B28" s="49" t="s">
        <v>102</v>
      </c>
      <c r="C28" s="49" t="s">
        <v>145</v>
      </c>
      <c r="D28" s="49" t="s">
        <v>18</v>
      </c>
      <c r="E28" s="49">
        <v>38</v>
      </c>
      <c r="F28" s="49" t="s">
        <v>151</v>
      </c>
      <c r="G28" s="49" t="s">
        <v>20</v>
      </c>
      <c r="H28" s="49" t="s">
        <v>145</v>
      </c>
      <c r="I28" s="49" t="s">
        <v>147</v>
      </c>
      <c r="J28" s="49" t="s">
        <v>152</v>
      </c>
      <c r="K28" s="49">
        <v>11</v>
      </c>
      <c r="L28" s="49" t="s">
        <v>153</v>
      </c>
      <c r="M28" s="49" t="s">
        <v>108</v>
      </c>
      <c r="N28" s="49" t="s">
        <v>154</v>
      </c>
      <c r="O28" s="118" t="s">
        <v>49</v>
      </c>
    </row>
    <row r="29" s="40" customFormat="1" ht="33.75" hidden="1" spans="1:18">
      <c r="A29" s="18">
        <v>13</v>
      </c>
      <c r="B29" s="55" t="s">
        <v>155</v>
      </c>
      <c r="C29" s="73" t="s">
        <v>156</v>
      </c>
      <c r="D29" s="74" t="s">
        <v>27</v>
      </c>
      <c r="E29" s="51">
        <v>45</v>
      </c>
      <c r="F29" s="73" t="s">
        <v>157</v>
      </c>
      <c r="G29" s="73" t="s">
        <v>20</v>
      </c>
      <c r="H29" s="73" t="s">
        <v>156</v>
      </c>
      <c r="I29" s="73" t="s">
        <v>158</v>
      </c>
      <c r="J29" s="73" t="s">
        <v>159</v>
      </c>
      <c r="K29" s="73">
        <v>150</v>
      </c>
      <c r="L29" s="73" t="s">
        <v>160</v>
      </c>
      <c r="M29" s="73" t="s">
        <v>161</v>
      </c>
      <c r="N29" s="73" t="s">
        <v>160</v>
      </c>
      <c r="O29" s="76" t="s">
        <v>49</v>
      </c>
    </row>
    <row r="30" s="37" customFormat="1" ht="35" hidden="1" customHeight="1" spans="1:18">
      <c r="A30" s="18">
        <v>14</v>
      </c>
      <c r="B30" s="33" t="s">
        <v>162</v>
      </c>
      <c r="C30" s="9" t="s">
        <v>163</v>
      </c>
      <c r="D30" s="54" t="s">
        <v>18</v>
      </c>
      <c r="E30" s="33">
        <v>16</v>
      </c>
      <c r="F30" s="78" t="s">
        <v>164</v>
      </c>
      <c r="G30" s="33" t="s">
        <v>20</v>
      </c>
      <c r="H30" s="9" t="s">
        <v>163</v>
      </c>
      <c r="I30" s="9" t="s">
        <v>165</v>
      </c>
      <c r="J30" s="78" t="s">
        <v>166</v>
      </c>
      <c r="K30" s="9">
        <v>136</v>
      </c>
      <c r="L30" s="79" t="s">
        <v>167</v>
      </c>
      <c r="M30" s="10" t="s">
        <v>108</v>
      </c>
      <c r="N30" s="12" t="s">
        <v>168</v>
      </c>
      <c r="O30" s="49" t="s">
        <v>49</v>
      </c>
    </row>
    <row r="31" s="42" customFormat="1" ht="36" hidden="1" spans="1:18">
      <c r="A31" s="18">
        <v>15</v>
      </c>
      <c r="B31" s="10" t="s">
        <v>169</v>
      </c>
      <c r="C31" s="18" t="s">
        <v>170</v>
      </c>
      <c r="D31" s="18" t="s">
        <v>18</v>
      </c>
      <c r="E31" s="51">
        <v>102</v>
      </c>
      <c r="F31" s="78" t="s">
        <v>171</v>
      </c>
      <c r="G31" s="10" t="s">
        <v>20</v>
      </c>
      <c r="H31" s="18" t="s">
        <v>170</v>
      </c>
      <c r="I31" s="54" t="s">
        <v>172</v>
      </c>
      <c r="J31" s="78" t="s">
        <v>173</v>
      </c>
      <c r="K31" s="18">
        <v>16</v>
      </c>
      <c r="L31" s="12" t="s">
        <v>174</v>
      </c>
      <c r="M31" s="54" t="s">
        <v>24</v>
      </c>
      <c r="N31" s="12" t="s">
        <v>175</v>
      </c>
      <c r="O31" s="81" t="s">
        <v>49</v>
      </c>
    </row>
    <row r="32" s="42" customFormat="1" ht="36" hidden="1" spans="1:18">
      <c r="A32" s="18">
        <v>16</v>
      </c>
      <c r="B32" s="10" t="s">
        <v>169</v>
      </c>
      <c r="C32" s="18" t="s">
        <v>170</v>
      </c>
      <c r="D32" s="18" t="s">
        <v>18</v>
      </c>
      <c r="E32" s="51">
        <v>102</v>
      </c>
      <c r="F32" s="78" t="s">
        <v>176</v>
      </c>
      <c r="G32" s="10" t="s">
        <v>20</v>
      </c>
      <c r="H32" s="18" t="s">
        <v>170</v>
      </c>
      <c r="I32" s="54" t="s">
        <v>172</v>
      </c>
      <c r="J32" s="78" t="s">
        <v>177</v>
      </c>
      <c r="K32" s="18">
        <v>25</v>
      </c>
      <c r="L32" s="12" t="s">
        <v>178</v>
      </c>
      <c r="M32" s="54" t="s">
        <v>24</v>
      </c>
      <c r="N32" s="12" t="s">
        <v>179</v>
      </c>
      <c r="O32" s="81" t="s">
        <v>49</v>
      </c>
    </row>
    <row r="33" s="42" customFormat="1" ht="36" hidden="1" spans="1:15">
      <c r="A33" s="18">
        <v>17</v>
      </c>
      <c r="B33" s="9" t="s">
        <v>169</v>
      </c>
      <c r="C33" s="54" t="s">
        <v>180</v>
      </c>
      <c r="D33" s="54" t="s">
        <v>18</v>
      </c>
      <c r="E33" s="82">
        <v>103</v>
      </c>
      <c r="F33" s="78" t="s">
        <v>181</v>
      </c>
      <c r="G33" s="10" t="s">
        <v>20</v>
      </c>
      <c r="H33" s="18" t="s">
        <v>180</v>
      </c>
      <c r="I33" s="9" t="s">
        <v>182</v>
      </c>
      <c r="J33" s="78" t="s">
        <v>183</v>
      </c>
      <c r="K33" s="16">
        <v>25</v>
      </c>
      <c r="L33" s="79" t="s">
        <v>184</v>
      </c>
      <c r="M33" s="12" t="s">
        <v>108</v>
      </c>
      <c r="N33" s="79" t="s">
        <v>185</v>
      </c>
      <c r="O33" s="81" t="s">
        <v>49</v>
      </c>
    </row>
    <row r="34" s="42" customFormat="1" ht="36" hidden="1" spans="1:15">
      <c r="A34" s="18">
        <v>18</v>
      </c>
      <c r="B34" s="9" t="s">
        <v>169</v>
      </c>
      <c r="C34" s="54" t="s">
        <v>180</v>
      </c>
      <c r="D34" s="54" t="s">
        <v>18</v>
      </c>
      <c r="E34" s="82">
        <v>103</v>
      </c>
      <c r="F34" s="78" t="s">
        <v>186</v>
      </c>
      <c r="G34" s="10" t="s">
        <v>20</v>
      </c>
      <c r="H34" s="18" t="s">
        <v>180</v>
      </c>
      <c r="I34" s="9" t="s">
        <v>182</v>
      </c>
      <c r="J34" s="78" t="s">
        <v>187</v>
      </c>
      <c r="K34" s="16">
        <v>14</v>
      </c>
      <c r="L34" s="79" t="s">
        <v>184</v>
      </c>
      <c r="M34" s="12" t="s">
        <v>108</v>
      </c>
      <c r="N34" s="79" t="s">
        <v>185</v>
      </c>
      <c r="O34" s="81" t="s">
        <v>49</v>
      </c>
    </row>
    <row r="35" s="42" customFormat="1" ht="36" hidden="1" spans="1:15">
      <c r="A35" s="18">
        <v>19</v>
      </c>
      <c r="B35" s="9" t="s">
        <v>169</v>
      </c>
      <c r="C35" s="54" t="s">
        <v>188</v>
      </c>
      <c r="D35" s="33" t="s">
        <v>18</v>
      </c>
      <c r="E35" s="82">
        <v>87</v>
      </c>
      <c r="F35" s="78" t="s">
        <v>189</v>
      </c>
      <c r="G35" s="10" t="s">
        <v>20</v>
      </c>
      <c r="H35" s="18" t="s">
        <v>188</v>
      </c>
      <c r="I35" s="9" t="s">
        <v>190</v>
      </c>
      <c r="J35" s="78" t="s">
        <v>191</v>
      </c>
      <c r="K35" s="16">
        <v>24</v>
      </c>
      <c r="L35" s="79" t="s">
        <v>192</v>
      </c>
      <c r="M35" s="12" t="s">
        <v>24</v>
      </c>
      <c r="N35" s="79" t="s">
        <v>193</v>
      </c>
      <c r="O35" s="81" t="s">
        <v>49</v>
      </c>
    </row>
    <row r="36" s="42" customFormat="1" ht="36" hidden="1" spans="1:15">
      <c r="A36" s="18">
        <v>20</v>
      </c>
      <c r="B36" s="9" t="s">
        <v>169</v>
      </c>
      <c r="C36" s="54" t="s">
        <v>188</v>
      </c>
      <c r="D36" s="33" t="s">
        <v>18</v>
      </c>
      <c r="E36" s="82">
        <v>87</v>
      </c>
      <c r="F36" s="78" t="s">
        <v>189</v>
      </c>
      <c r="G36" s="10" t="s">
        <v>20</v>
      </c>
      <c r="H36" s="18" t="s">
        <v>188</v>
      </c>
      <c r="I36" s="9" t="s">
        <v>190</v>
      </c>
      <c r="J36" s="78" t="s">
        <v>194</v>
      </c>
      <c r="K36" s="16">
        <v>26</v>
      </c>
      <c r="L36" s="79" t="s">
        <v>192</v>
      </c>
      <c r="M36" s="12" t="s">
        <v>24</v>
      </c>
      <c r="N36" s="79" t="s">
        <v>193</v>
      </c>
      <c r="O36" s="81" t="s">
        <v>49</v>
      </c>
    </row>
    <row r="37" s="42" customFormat="1" ht="36" hidden="1" spans="1:15">
      <c r="A37" s="18">
        <v>21</v>
      </c>
      <c r="B37" s="9" t="s">
        <v>169</v>
      </c>
      <c r="C37" s="54" t="s">
        <v>188</v>
      </c>
      <c r="D37" s="33" t="s">
        <v>18</v>
      </c>
      <c r="E37" s="82">
        <v>87</v>
      </c>
      <c r="F37" s="78" t="s">
        <v>195</v>
      </c>
      <c r="G37" s="10" t="s">
        <v>20</v>
      </c>
      <c r="H37" s="18" t="s">
        <v>188</v>
      </c>
      <c r="I37" s="9" t="s">
        <v>190</v>
      </c>
      <c r="J37" s="78" t="s">
        <v>196</v>
      </c>
      <c r="K37" s="16">
        <v>26</v>
      </c>
      <c r="L37" s="79" t="s">
        <v>197</v>
      </c>
      <c r="M37" s="12" t="s">
        <v>24</v>
      </c>
      <c r="N37" s="79" t="s">
        <v>198</v>
      </c>
      <c r="O37" s="81" t="s">
        <v>49</v>
      </c>
    </row>
    <row r="38" s="37" customFormat="1" ht="35" hidden="1" customHeight="1" spans="1:15">
      <c r="A38" s="18">
        <v>22</v>
      </c>
      <c r="B38" s="49" t="s">
        <v>199</v>
      </c>
      <c r="C38" s="10" t="s">
        <v>200</v>
      </c>
      <c r="D38" s="10" t="s">
        <v>18</v>
      </c>
      <c r="E38" s="10">
        <v>48</v>
      </c>
      <c r="F38" s="10" t="s">
        <v>201</v>
      </c>
      <c r="G38" s="10" t="s">
        <v>20</v>
      </c>
      <c r="H38" s="18" t="s">
        <v>200</v>
      </c>
      <c r="I38" s="10" t="s">
        <v>202</v>
      </c>
      <c r="J38" s="10" t="s">
        <v>203</v>
      </c>
      <c r="K38" s="18">
        <v>56</v>
      </c>
      <c r="L38" s="12" t="s">
        <v>204</v>
      </c>
      <c r="M38" s="10" t="s">
        <v>108</v>
      </c>
      <c r="N38" s="12" t="s">
        <v>204</v>
      </c>
      <c r="O38" s="83" t="s">
        <v>49</v>
      </c>
    </row>
    <row r="39" s="37" customFormat="1" ht="48" hidden="1" spans="1:15">
      <c r="A39" s="18">
        <v>23</v>
      </c>
      <c r="B39" s="49" t="s">
        <v>199</v>
      </c>
      <c r="C39" s="84" t="s">
        <v>205</v>
      </c>
      <c r="D39" s="84" t="s">
        <v>27</v>
      </c>
      <c r="E39" s="49">
        <v>87</v>
      </c>
      <c r="F39" s="49" t="s">
        <v>206</v>
      </c>
      <c r="G39" s="49" t="s">
        <v>20</v>
      </c>
      <c r="H39" s="48" t="s">
        <v>205</v>
      </c>
      <c r="I39" s="84" t="s">
        <v>207</v>
      </c>
      <c r="J39" s="49" t="s">
        <v>208</v>
      </c>
      <c r="K39" s="48">
        <v>18</v>
      </c>
      <c r="L39" s="86" t="s">
        <v>209</v>
      </c>
      <c r="M39" s="84" t="s">
        <v>108</v>
      </c>
      <c r="N39" s="86" t="s">
        <v>210</v>
      </c>
      <c r="O39" s="83" t="s">
        <v>49</v>
      </c>
    </row>
    <row r="40" s="37" customFormat="1" ht="36" hidden="1" spans="1:15">
      <c r="A40" s="18">
        <v>24</v>
      </c>
      <c r="B40" s="49" t="s">
        <v>199</v>
      </c>
      <c r="C40" s="84" t="s">
        <v>205</v>
      </c>
      <c r="D40" s="84" t="s">
        <v>27</v>
      </c>
      <c r="E40" s="49">
        <v>87</v>
      </c>
      <c r="F40" s="49" t="s">
        <v>211</v>
      </c>
      <c r="G40" s="49" t="s">
        <v>20</v>
      </c>
      <c r="H40" s="48" t="s">
        <v>205</v>
      </c>
      <c r="I40" s="84" t="s">
        <v>207</v>
      </c>
      <c r="J40" s="49" t="s">
        <v>212</v>
      </c>
      <c r="K40" s="48">
        <v>25</v>
      </c>
      <c r="L40" s="86" t="s">
        <v>213</v>
      </c>
      <c r="M40" s="84" t="s">
        <v>108</v>
      </c>
      <c r="N40" s="86" t="s">
        <v>214</v>
      </c>
      <c r="O40" s="83" t="s">
        <v>49</v>
      </c>
    </row>
    <row r="41" s="37" customFormat="1" ht="36" hidden="1" spans="1:15">
      <c r="A41" s="18">
        <v>25</v>
      </c>
      <c r="B41" s="10" t="s">
        <v>199</v>
      </c>
      <c r="C41" s="54" t="s">
        <v>215</v>
      </c>
      <c r="D41" s="54" t="s">
        <v>27</v>
      </c>
      <c r="E41" s="10">
        <v>58</v>
      </c>
      <c r="F41" s="10" t="s">
        <v>216</v>
      </c>
      <c r="G41" s="10" t="s">
        <v>20</v>
      </c>
      <c r="H41" s="18" t="s">
        <v>215</v>
      </c>
      <c r="I41" s="54" t="s">
        <v>217</v>
      </c>
      <c r="J41" s="10" t="s">
        <v>218</v>
      </c>
      <c r="K41" s="18">
        <v>54</v>
      </c>
      <c r="L41" s="12" t="s">
        <v>219</v>
      </c>
      <c r="M41" s="54" t="s">
        <v>108</v>
      </c>
      <c r="N41" s="12" t="s">
        <v>220</v>
      </c>
      <c r="O41" s="83" t="s">
        <v>49</v>
      </c>
    </row>
    <row r="42" s="37" customFormat="1" ht="36" spans="1:15">
      <c r="A42" s="18">
        <v>26</v>
      </c>
      <c r="B42" s="10" t="s">
        <v>199</v>
      </c>
      <c r="C42" s="10" t="s">
        <v>221</v>
      </c>
      <c r="D42" s="10" t="s">
        <v>18</v>
      </c>
      <c r="E42" s="10">
        <v>101</v>
      </c>
      <c r="F42" s="10" t="s">
        <v>222</v>
      </c>
      <c r="G42" s="10" t="s">
        <v>20</v>
      </c>
      <c r="H42" s="10" t="s">
        <v>221</v>
      </c>
      <c r="I42" s="10" t="s">
        <v>223</v>
      </c>
      <c r="J42" s="10" t="s">
        <v>224</v>
      </c>
      <c r="K42" s="18">
        <v>17</v>
      </c>
      <c r="L42" s="114" t="s">
        <v>225</v>
      </c>
      <c r="M42" s="101" t="s">
        <v>24</v>
      </c>
      <c r="N42" s="114" t="s">
        <v>225</v>
      </c>
      <c r="O42" s="49"/>
    </row>
    <row r="43" s="37" customFormat="1" ht="35" customHeight="1" spans="1:15">
      <c r="A43" s="18">
        <v>27</v>
      </c>
      <c r="B43" s="49" t="s">
        <v>199</v>
      </c>
      <c r="C43" s="84" t="s">
        <v>226</v>
      </c>
      <c r="D43" s="18" t="s">
        <v>18</v>
      </c>
      <c r="E43" s="49">
        <v>96</v>
      </c>
      <c r="F43" s="120" t="s">
        <v>227</v>
      </c>
      <c r="G43" s="10" t="s">
        <v>20</v>
      </c>
      <c r="H43" s="48" t="s">
        <v>226</v>
      </c>
      <c r="I43" s="120" t="s">
        <v>228</v>
      </c>
      <c r="J43" s="121" t="s">
        <v>229</v>
      </c>
      <c r="K43" s="121">
        <v>16</v>
      </c>
      <c r="L43" s="122" t="s">
        <v>230</v>
      </c>
      <c r="M43" s="122" t="s">
        <v>24</v>
      </c>
      <c r="N43" s="122" t="s">
        <v>230</v>
      </c>
      <c r="O43" s="49"/>
    </row>
    <row r="44" s="37" customFormat="1" ht="96" hidden="1" spans="1:15">
      <c r="A44" s="18">
        <v>28</v>
      </c>
      <c r="B44" s="10" t="s">
        <v>231</v>
      </c>
      <c r="C44" s="18" t="s">
        <v>232</v>
      </c>
      <c r="D44" s="18" t="s">
        <v>18</v>
      </c>
      <c r="E44" s="18">
        <v>55</v>
      </c>
      <c r="F44" s="33" t="s">
        <v>233</v>
      </c>
      <c r="G44" s="33" t="s">
        <v>20</v>
      </c>
      <c r="H44" s="33" t="s">
        <v>234</v>
      </c>
      <c r="I44" s="33" t="s">
        <v>235</v>
      </c>
      <c r="J44" s="33" t="s">
        <v>236</v>
      </c>
      <c r="K44" s="79">
        <v>63</v>
      </c>
      <c r="L44" s="33" t="s">
        <v>237</v>
      </c>
      <c r="M44" s="33" t="s">
        <v>161</v>
      </c>
      <c r="N44" s="33" t="s">
        <v>238</v>
      </c>
      <c r="O44" s="49" t="s">
        <v>49</v>
      </c>
    </row>
    <row r="45" s="37" customFormat="1" ht="84" hidden="1" spans="1:15">
      <c r="A45" s="18">
        <v>29</v>
      </c>
      <c r="B45" s="10" t="s">
        <v>231</v>
      </c>
      <c r="C45" s="18" t="s">
        <v>239</v>
      </c>
      <c r="D45" s="18" t="s">
        <v>18</v>
      </c>
      <c r="E45" s="18">
        <v>39</v>
      </c>
      <c r="F45" s="33" t="s">
        <v>240</v>
      </c>
      <c r="G45" s="33" t="s">
        <v>20</v>
      </c>
      <c r="H45" s="33" t="s">
        <v>241</v>
      </c>
      <c r="I45" s="33" t="s">
        <v>242</v>
      </c>
      <c r="J45" s="33" t="s">
        <v>243</v>
      </c>
      <c r="K45" s="79">
        <v>30</v>
      </c>
      <c r="L45" s="33" t="s">
        <v>244</v>
      </c>
      <c r="M45" s="33" t="s">
        <v>161</v>
      </c>
      <c r="N45" s="33" t="s">
        <v>245</v>
      </c>
      <c r="O45" s="49" t="s">
        <v>49</v>
      </c>
    </row>
    <row r="46" s="37" customFormat="1" ht="48" hidden="1" spans="1:15">
      <c r="A46" s="18">
        <v>30</v>
      </c>
      <c r="B46" s="10" t="s">
        <v>231</v>
      </c>
      <c r="C46" s="18" t="s">
        <v>246</v>
      </c>
      <c r="D46" s="18" t="s">
        <v>18</v>
      </c>
      <c r="E46" s="18">
        <v>41</v>
      </c>
      <c r="F46" s="33" t="s">
        <v>247</v>
      </c>
      <c r="G46" s="33" t="s">
        <v>20</v>
      </c>
      <c r="H46" s="33" t="s">
        <v>248</v>
      </c>
      <c r="I46" s="33" t="s">
        <v>249</v>
      </c>
      <c r="J46" s="33" t="s">
        <v>250</v>
      </c>
      <c r="K46" s="79">
        <v>45</v>
      </c>
      <c r="L46" s="33" t="s">
        <v>251</v>
      </c>
      <c r="M46" s="33" t="s">
        <v>161</v>
      </c>
      <c r="N46" s="33" t="s">
        <v>252</v>
      </c>
      <c r="O46" s="49" t="s">
        <v>49</v>
      </c>
    </row>
    <row r="47" s="37" customFormat="1" ht="96" hidden="1" spans="1:15">
      <c r="A47" s="18">
        <v>31</v>
      </c>
      <c r="B47" s="10" t="s">
        <v>231</v>
      </c>
      <c r="C47" s="18" t="s">
        <v>253</v>
      </c>
      <c r="D47" s="18" t="s">
        <v>18</v>
      </c>
      <c r="E47" s="18">
        <v>49</v>
      </c>
      <c r="F47" s="33" t="s">
        <v>254</v>
      </c>
      <c r="G47" s="33" t="s">
        <v>20</v>
      </c>
      <c r="H47" s="33" t="s">
        <v>253</v>
      </c>
      <c r="I47" s="33" t="s">
        <v>255</v>
      </c>
      <c r="J47" s="33" t="s">
        <v>256</v>
      </c>
      <c r="K47" s="79">
        <v>50</v>
      </c>
      <c r="L47" s="33" t="s">
        <v>257</v>
      </c>
      <c r="M47" s="33" t="s">
        <v>161</v>
      </c>
      <c r="N47" s="33" t="s">
        <v>258</v>
      </c>
      <c r="O47" s="49" t="s">
        <v>49</v>
      </c>
    </row>
    <row r="48" s="37" customFormat="1" ht="72" hidden="1" spans="1:15">
      <c r="A48" s="18">
        <v>32</v>
      </c>
      <c r="B48" s="10" t="s">
        <v>231</v>
      </c>
      <c r="C48" s="18" t="s">
        <v>259</v>
      </c>
      <c r="D48" s="18" t="s">
        <v>18</v>
      </c>
      <c r="E48" s="18">
        <v>48</v>
      </c>
      <c r="F48" s="33" t="s">
        <v>260</v>
      </c>
      <c r="G48" s="33" t="s">
        <v>20</v>
      </c>
      <c r="H48" s="33" t="s">
        <v>259</v>
      </c>
      <c r="I48" s="33" t="s">
        <v>261</v>
      </c>
      <c r="J48" s="33" t="s">
        <v>262</v>
      </c>
      <c r="K48" s="79">
        <v>33</v>
      </c>
      <c r="L48" s="33" t="s">
        <v>263</v>
      </c>
      <c r="M48" s="33" t="s">
        <v>161</v>
      </c>
      <c r="N48" s="33" t="s">
        <v>264</v>
      </c>
      <c r="O48" s="49" t="s">
        <v>49</v>
      </c>
    </row>
    <row r="49" s="37" customFormat="1" ht="60" spans="1:15">
      <c r="A49" s="18">
        <v>33</v>
      </c>
      <c r="B49" s="10" t="s">
        <v>231</v>
      </c>
      <c r="C49" s="18" t="s">
        <v>265</v>
      </c>
      <c r="D49" s="18" t="s">
        <v>18</v>
      </c>
      <c r="E49" s="18">
        <v>56</v>
      </c>
      <c r="F49" s="33" t="s">
        <v>266</v>
      </c>
      <c r="G49" s="33" t="s">
        <v>20</v>
      </c>
      <c r="H49" s="33" t="s">
        <v>267</v>
      </c>
      <c r="I49" s="33" t="s">
        <v>268</v>
      </c>
      <c r="J49" s="33" t="s">
        <v>269</v>
      </c>
      <c r="K49" s="79">
        <v>27</v>
      </c>
      <c r="L49" s="33" t="s">
        <v>270</v>
      </c>
      <c r="M49" s="33" t="s">
        <v>161</v>
      </c>
      <c r="N49" s="33" t="s">
        <v>271</v>
      </c>
      <c r="O49" s="49"/>
    </row>
    <row r="50" s="37" customFormat="1" ht="60" spans="1:15">
      <c r="A50" s="18">
        <v>34</v>
      </c>
      <c r="B50" s="10" t="s">
        <v>231</v>
      </c>
      <c r="C50" s="18" t="s">
        <v>272</v>
      </c>
      <c r="D50" s="18" t="s">
        <v>18</v>
      </c>
      <c r="E50" s="18">
        <v>45</v>
      </c>
      <c r="F50" s="33" t="s">
        <v>273</v>
      </c>
      <c r="G50" s="33" t="s">
        <v>20</v>
      </c>
      <c r="H50" s="33" t="s">
        <v>274</v>
      </c>
      <c r="I50" s="33" t="s">
        <v>275</v>
      </c>
      <c r="J50" s="33" t="s">
        <v>276</v>
      </c>
      <c r="K50" s="79">
        <v>52</v>
      </c>
      <c r="L50" s="33" t="s">
        <v>277</v>
      </c>
      <c r="M50" s="33" t="s">
        <v>161</v>
      </c>
      <c r="N50" s="33" t="s">
        <v>278</v>
      </c>
      <c r="O50" s="49"/>
    </row>
    <row r="51" s="37" customFormat="1" ht="48" spans="1:15">
      <c r="A51" s="18">
        <v>35</v>
      </c>
      <c r="B51" s="10" t="s">
        <v>231</v>
      </c>
      <c r="C51" s="18" t="s">
        <v>279</v>
      </c>
      <c r="D51" s="18" t="s">
        <v>18</v>
      </c>
      <c r="E51" s="18">
        <v>55</v>
      </c>
      <c r="F51" s="33" t="s">
        <v>280</v>
      </c>
      <c r="G51" s="33" t="s">
        <v>20</v>
      </c>
      <c r="H51" s="33" t="s">
        <v>281</v>
      </c>
      <c r="I51" s="33" t="s">
        <v>282</v>
      </c>
      <c r="J51" s="33" t="s">
        <v>283</v>
      </c>
      <c r="K51" s="79">
        <v>21</v>
      </c>
      <c r="L51" s="33" t="s">
        <v>284</v>
      </c>
      <c r="M51" s="33" t="s">
        <v>161</v>
      </c>
      <c r="N51" s="33" t="s">
        <v>285</v>
      </c>
      <c r="O51" s="49"/>
    </row>
    <row r="52" s="43" customFormat="1" ht="36" hidden="1" spans="1:15">
      <c r="A52" s="18">
        <v>36</v>
      </c>
      <c r="B52" s="10" t="s">
        <v>286</v>
      </c>
      <c r="C52" s="18" t="s">
        <v>287</v>
      </c>
      <c r="D52" s="18" t="s">
        <v>18</v>
      </c>
      <c r="E52" s="51">
        <v>63</v>
      </c>
      <c r="F52" s="10" t="s">
        <v>288</v>
      </c>
      <c r="G52" s="10" t="s">
        <v>20</v>
      </c>
      <c r="H52" s="18" t="s">
        <v>287</v>
      </c>
      <c r="I52" s="54" t="s">
        <v>289</v>
      </c>
      <c r="J52" s="18" t="s">
        <v>290</v>
      </c>
      <c r="K52" s="18">
        <v>93</v>
      </c>
      <c r="L52" s="12" t="s">
        <v>291</v>
      </c>
      <c r="M52" s="54" t="s">
        <v>108</v>
      </c>
      <c r="N52" s="12" t="s">
        <v>292</v>
      </c>
      <c r="O52" s="10" t="s">
        <v>49</v>
      </c>
    </row>
    <row r="53" s="43" customFormat="1" ht="36" hidden="1" spans="1:15">
      <c r="A53" s="18">
        <v>37</v>
      </c>
      <c r="B53" s="10" t="s">
        <v>286</v>
      </c>
      <c r="C53" s="54" t="s">
        <v>293</v>
      </c>
      <c r="D53" s="54" t="s">
        <v>18</v>
      </c>
      <c r="E53" s="10">
        <v>7</v>
      </c>
      <c r="F53" s="18" t="s">
        <v>294</v>
      </c>
      <c r="G53" s="10" t="s">
        <v>20</v>
      </c>
      <c r="H53" s="18" t="s">
        <v>293</v>
      </c>
      <c r="I53" s="54" t="s">
        <v>295</v>
      </c>
      <c r="J53" s="10" t="s">
        <v>296</v>
      </c>
      <c r="K53" s="18">
        <v>44</v>
      </c>
      <c r="L53" s="12" t="s">
        <v>297</v>
      </c>
      <c r="M53" s="54" t="s">
        <v>108</v>
      </c>
      <c r="N53" s="12" t="s">
        <v>298</v>
      </c>
      <c r="O53" s="10" t="s">
        <v>49</v>
      </c>
    </row>
    <row r="54" s="43" customFormat="1" ht="36" hidden="1" spans="1:15">
      <c r="A54" s="18">
        <v>38</v>
      </c>
      <c r="B54" s="10" t="s">
        <v>286</v>
      </c>
      <c r="C54" s="18" t="s">
        <v>299</v>
      </c>
      <c r="D54" s="18" t="s">
        <v>18</v>
      </c>
      <c r="E54" s="51">
        <v>50</v>
      </c>
      <c r="F54" s="18" t="s">
        <v>300</v>
      </c>
      <c r="G54" s="10" t="s">
        <v>20</v>
      </c>
      <c r="H54" s="18" t="s">
        <v>299</v>
      </c>
      <c r="I54" s="54" t="s">
        <v>301</v>
      </c>
      <c r="J54" s="18" t="s">
        <v>302</v>
      </c>
      <c r="K54" s="18">
        <v>18</v>
      </c>
      <c r="L54" s="12" t="s">
        <v>303</v>
      </c>
      <c r="M54" s="54" t="s">
        <v>108</v>
      </c>
      <c r="N54" s="12" t="s">
        <v>304</v>
      </c>
      <c r="O54" s="10" t="s">
        <v>49</v>
      </c>
    </row>
  </sheetData>
  <autoFilter xmlns:etc="http://www.wps.cn/officeDocument/2017/etCustomData" ref="A3:R54" etc:filterBottomFollowUsedRange="0">
    <filterColumn colId="14">
      <filters blank="1"/>
    </filterColumn>
    <extLst/>
  </autoFilter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topLeftCell="A10" workbookViewId="0">
      <selection activeCell="A15" sqref="$A15:$XFD19"/>
    </sheetView>
  </sheetViews>
  <sheetFormatPr defaultColWidth="9" defaultRowHeight="13.5"/>
  <cols>
    <col min="1" max="1" width="4.125" style="1" customWidth="1"/>
    <col min="2" max="2" width="7.5" style="1" customWidth="1"/>
    <col min="3" max="3" width="8" style="1" customWidth="1"/>
    <col min="4" max="4" width="9" style="1"/>
    <col min="5" max="5" width="8.5" style="1" customWidth="1"/>
    <col min="6" max="6" width="19" style="1" customWidth="1"/>
    <col min="7" max="7" width="10.75" style="1" customWidth="1"/>
    <col min="8" max="8" width="10.5" style="1" customWidth="1"/>
    <col min="9" max="9" width="11.625" style="1" customWidth="1"/>
    <col min="10" max="10" width="23.375" style="1" customWidth="1"/>
    <col min="11" max="12" width="9" style="1"/>
    <col min="13" max="13" width="9" style="44"/>
    <col min="14" max="14" width="9" style="1"/>
    <col min="15" max="15" width="12.75" style="1" customWidth="1"/>
    <col min="16" max="16" width="16.75" style="1" customWidth="1"/>
    <col min="17" max="17" width="9" style="1"/>
    <col min="18" max="18" width="20.625" style="1" customWidth="1"/>
    <col min="19" max="16384" width="9" style="1"/>
  </cols>
  <sheetData>
    <row r="1" s="1" customFormat="1" ht="34" customHeight="1" spans="1:1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="1" customFormat="1" ht="24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305</v>
      </c>
      <c r="M2" s="46" t="s">
        <v>306</v>
      </c>
      <c r="N2" s="6" t="s">
        <v>307</v>
      </c>
      <c r="O2" s="6" t="s">
        <v>308</v>
      </c>
      <c r="P2" s="7" t="s">
        <v>12</v>
      </c>
      <c r="Q2" s="7" t="s">
        <v>13</v>
      </c>
      <c r="R2" s="7" t="s">
        <v>14</v>
      </c>
      <c r="S2" s="7" t="s">
        <v>309</v>
      </c>
    </row>
    <row r="3" s="1" customFormat="1" ht="21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47"/>
      <c r="N3" s="8"/>
      <c r="O3" s="8"/>
      <c r="P3" s="7"/>
      <c r="Q3" s="7"/>
      <c r="R3" s="7"/>
      <c r="S3" s="7"/>
    </row>
    <row r="4" s="1" customFormat="1" ht="36" spans="1:19">
      <c r="A4" s="92">
        <v>1</v>
      </c>
      <c r="B4" s="10" t="s">
        <v>16</v>
      </c>
      <c r="C4" s="54" t="s">
        <v>17</v>
      </c>
      <c r="D4" s="54" t="s">
        <v>18</v>
      </c>
      <c r="E4" s="93">
        <v>30</v>
      </c>
      <c r="F4" s="54" t="s">
        <v>19</v>
      </c>
      <c r="G4" s="94" t="s">
        <v>20</v>
      </c>
      <c r="H4" s="54" t="s">
        <v>17</v>
      </c>
      <c r="I4" s="54" t="s">
        <v>21</v>
      </c>
      <c r="J4" s="15" t="s">
        <v>22</v>
      </c>
      <c r="K4" s="54">
        <v>96</v>
      </c>
      <c r="L4" s="54">
        <v>1002</v>
      </c>
      <c r="M4" s="95">
        <v>6</v>
      </c>
      <c r="N4" s="54">
        <f>L4*M4*160</f>
        <v>961920</v>
      </c>
      <c r="O4" s="54">
        <f>N4*0.8</f>
        <v>769536</v>
      </c>
      <c r="P4" s="54" t="s">
        <v>23</v>
      </c>
      <c r="Q4" s="54" t="s">
        <v>24</v>
      </c>
      <c r="R4" s="96" t="s">
        <v>25</v>
      </c>
      <c r="S4" s="92"/>
    </row>
    <row r="5" s="1" customFormat="1" ht="36" spans="1:19">
      <c r="A5" s="92">
        <v>2</v>
      </c>
      <c r="B5" s="10" t="s">
        <v>16</v>
      </c>
      <c r="C5" s="54" t="s">
        <v>26</v>
      </c>
      <c r="D5" s="9" t="s">
        <v>27</v>
      </c>
      <c r="E5" s="93">
        <v>30</v>
      </c>
      <c r="F5" s="97" t="s">
        <v>28</v>
      </c>
      <c r="G5" s="94" t="s">
        <v>20</v>
      </c>
      <c r="H5" s="54" t="s">
        <v>26</v>
      </c>
      <c r="I5" s="98" t="s">
        <v>29</v>
      </c>
      <c r="J5" s="99" t="s">
        <v>30</v>
      </c>
      <c r="K5" s="99">
        <v>44</v>
      </c>
      <c r="L5" s="99">
        <v>692</v>
      </c>
      <c r="M5" s="100">
        <v>4</v>
      </c>
      <c r="N5" s="54">
        <f>L5*M5*160</f>
        <v>442880</v>
      </c>
      <c r="O5" s="54">
        <f>N5*0.8</f>
        <v>354304</v>
      </c>
      <c r="P5" s="54" t="s">
        <v>31</v>
      </c>
      <c r="Q5" s="101" t="s">
        <v>24</v>
      </c>
      <c r="R5" s="96" t="s">
        <v>32</v>
      </c>
      <c r="S5" s="92"/>
    </row>
    <row r="6" s="1" customFormat="1" ht="36" spans="1:19">
      <c r="A6" s="92">
        <v>3</v>
      </c>
      <c r="B6" s="10" t="s">
        <v>16</v>
      </c>
      <c r="C6" s="54" t="s">
        <v>33</v>
      </c>
      <c r="D6" s="9" t="s">
        <v>27</v>
      </c>
      <c r="E6" s="93">
        <v>20</v>
      </c>
      <c r="F6" s="97" t="s">
        <v>34</v>
      </c>
      <c r="G6" s="94" t="s">
        <v>20</v>
      </c>
      <c r="H6" s="54" t="s">
        <v>33</v>
      </c>
      <c r="I6" s="54" t="s">
        <v>35</v>
      </c>
      <c r="J6" s="99" t="s">
        <v>36</v>
      </c>
      <c r="K6" s="102">
        <v>43</v>
      </c>
      <c r="L6" s="102">
        <v>772</v>
      </c>
      <c r="M6" s="103">
        <v>3.5</v>
      </c>
      <c r="N6" s="54">
        <f>L6*M6*160</f>
        <v>432320</v>
      </c>
      <c r="O6" s="54">
        <f>N6*0.8</f>
        <v>345856</v>
      </c>
      <c r="P6" s="54" t="s">
        <v>37</v>
      </c>
      <c r="Q6" s="54" t="s">
        <v>24</v>
      </c>
      <c r="R6" s="96" t="s">
        <v>38</v>
      </c>
      <c r="S6" s="92"/>
    </row>
    <row r="7" s="1" customFormat="1" ht="36" spans="1:19">
      <c r="A7" s="92">
        <v>4</v>
      </c>
      <c r="B7" s="10" t="s">
        <v>16</v>
      </c>
      <c r="C7" s="54" t="s">
        <v>26</v>
      </c>
      <c r="D7" s="9" t="s">
        <v>27</v>
      </c>
      <c r="E7" s="93">
        <v>30</v>
      </c>
      <c r="F7" s="97" t="s">
        <v>39</v>
      </c>
      <c r="G7" s="94" t="s">
        <v>20</v>
      </c>
      <c r="H7" s="54" t="s">
        <v>26</v>
      </c>
      <c r="I7" s="98" t="s">
        <v>29</v>
      </c>
      <c r="J7" s="99" t="s">
        <v>40</v>
      </c>
      <c r="K7" s="99">
        <v>14</v>
      </c>
      <c r="L7" s="99">
        <v>234</v>
      </c>
      <c r="M7" s="100">
        <v>4</v>
      </c>
      <c r="N7" s="54">
        <f>L7*M7*160</f>
        <v>149760</v>
      </c>
      <c r="O7" s="54">
        <f>N7*0.8</f>
        <v>119808</v>
      </c>
      <c r="P7" s="54" t="s">
        <v>31</v>
      </c>
      <c r="Q7" s="101" t="s">
        <v>24</v>
      </c>
      <c r="R7" s="96" t="s">
        <v>32</v>
      </c>
      <c r="S7" s="92"/>
    </row>
    <row r="8" s="1" customFormat="1" ht="18" customHeight="1" spans="1:19">
      <c r="A8" s="92"/>
      <c r="B8" s="10"/>
      <c r="C8" s="54"/>
      <c r="D8" s="9"/>
      <c r="E8" s="93"/>
      <c r="F8" s="97"/>
      <c r="G8" s="94"/>
      <c r="H8" s="54"/>
      <c r="I8" s="98"/>
      <c r="J8" s="99"/>
      <c r="K8" s="99"/>
      <c r="L8" s="99"/>
      <c r="M8" s="100"/>
      <c r="N8" s="54"/>
      <c r="O8" s="54">
        <f>SUM(O4:O7)</f>
        <v>1589504</v>
      </c>
      <c r="P8" s="54"/>
      <c r="Q8" s="101"/>
      <c r="R8" s="96"/>
      <c r="S8" s="92"/>
    </row>
    <row r="9" s="37" customFormat="1" ht="39" customHeight="1" spans="1:19">
      <c r="A9" s="48">
        <v>1</v>
      </c>
      <c r="B9" s="49" t="s">
        <v>41</v>
      </c>
      <c r="C9" s="50" t="s">
        <v>42</v>
      </c>
      <c r="D9" s="51" t="s">
        <v>18</v>
      </c>
      <c r="E9" s="51">
        <v>54</v>
      </c>
      <c r="F9" s="50" t="s">
        <v>43</v>
      </c>
      <c r="G9" s="52" t="s">
        <v>20</v>
      </c>
      <c r="H9" s="50" t="s">
        <v>44</v>
      </c>
      <c r="I9" s="50" t="s">
        <v>45</v>
      </c>
      <c r="J9" s="52" t="s">
        <v>46</v>
      </c>
      <c r="K9" s="33">
        <v>46</v>
      </c>
      <c r="L9" s="33">
        <v>814</v>
      </c>
      <c r="M9" s="53">
        <v>3.5</v>
      </c>
      <c r="N9" s="54">
        <f>L9*M9*160</f>
        <v>455840</v>
      </c>
      <c r="O9" s="54">
        <f>N9*0.8</f>
        <v>364672</v>
      </c>
      <c r="P9" s="50" t="s">
        <v>47</v>
      </c>
      <c r="Q9" s="50" t="s">
        <v>24</v>
      </c>
      <c r="R9" s="50" t="s">
        <v>48</v>
      </c>
      <c r="S9" s="49"/>
    </row>
    <row r="10" s="37" customFormat="1" ht="42" customHeight="1" spans="1:19">
      <c r="A10" s="48">
        <v>2</v>
      </c>
      <c r="B10" s="49" t="s">
        <v>41</v>
      </c>
      <c r="C10" s="50" t="s">
        <v>50</v>
      </c>
      <c r="D10" s="51" t="s">
        <v>18</v>
      </c>
      <c r="E10" s="51">
        <v>84</v>
      </c>
      <c r="F10" s="50" t="s">
        <v>51</v>
      </c>
      <c r="G10" s="52" t="s">
        <v>20</v>
      </c>
      <c r="H10" s="50" t="s">
        <v>52</v>
      </c>
      <c r="I10" s="50" t="s">
        <v>53</v>
      </c>
      <c r="J10" s="55" t="s">
        <v>54</v>
      </c>
      <c r="K10" s="56">
        <v>26</v>
      </c>
      <c r="L10" s="56">
        <v>440</v>
      </c>
      <c r="M10" s="57">
        <v>3.5</v>
      </c>
      <c r="N10" s="54">
        <f>L10*M10*160</f>
        <v>246400</v>
      </c>
      <c r="O10" s="54">
        <f>N10*0.8</f>
        <v>197120</v>
      </c>
      <c r="P10" s="50" t="s">
        <v>55</v>
      </c>
      <c r="Q10" s="50" t="s">
        <v>56</v>
      </c>
      <c r="R10" s="50" t="s">
        <v>57</v>
      </c>
      <c r="S10" s="49"/>
    </row>
    <row r="11" s="37" customFormat="1" ht="40" customHeight="1" spans="1:19">
      <c r="A11" s="48">
        <v>3</v>
      </c>
      <c r="B11" s="49" t="s">
        <v>41</v>
      </c>
      <c r="C11" s="50" t="s">
        <v>58</v>
      </c>
      <c r="D11" s="9" t="s">
        <v>27</v>
      </c>
      <c r="E11" s="51">
        <v>77</v>
      </c>
      <c r="F11" s="50" t="s">
        <v>59</v>
      </c>
      <c r="G11" s="52" t="s">
        <v>20</v>
      </c>
      <c r="H11" s="50" t="s">
        <v>60</v>
      </c>
      <c r="I11" s="50" t="s">
        <v>61</v>
      </c>
      <c r="J11" s="50" t="s">
        <v>310</v>
      </c>
      <c r="K11" s="50">
        <v>18</v>
      </c>
      <c r="L11" s="50">
        <v>255</v>
      </c>
      <c r="M11" s="58">
        <v>4</v>
      </c>
      <c r="N11" s="54">
        <f>L11*M11*160</f>
        <v>163200</v>
      </c>
      <c r="O11" s="54">
        <f>N11*0.8</f>
        <v>130560</v>
      </c>
      <c r="P11" s="50" t="s">
        <v>63</v>
      </c>
      <c r="Q11" s="50" t="s">
        <v>24</v>
      </c>
      <c r="R11" s="50" t="s">
        <v>64</v>
      </c>
      <c r="S11" s="49"/>
    </row>
    <row r="12" s="37" customFormat="1" ht="41" customHeight="1" spans="1:19">
      <c r="A12" s="48">
        <v>4</v>
      </c>
      <c r="B12" s="49" t="s">
        <v>41</v>
      </c>
      <c r="C12" s="50" t="s">
        <v>65</v>
      </c>
      <c r="D12" s="9" t="s">
        <v>27</v>
      </c>
      <c r="E12" s="51">
        <v>36</v>
      </c>
      <c r="F12" s="50" t="s">
        <v>66</v>
      </c>
      <c r="G12" s="52" t="s">
        <v>20</v>
      </c>
      <c r="H12" s="50" t="s">
        <v>67</v>
      </c>
      <c r="I12" s="50" t="s">
        <v>68</v>
      </c>
      <c r="J12" s="59" t="s">
        <v>69</v>
      </c>
      <c r="K12" s="60">
        <v>19</v>
      </c>
      <c r="L12" s="60">
        <v>295</v>
      </c>
      <c r="M12" s="60">
        <v>4</v>
      </c>
      <c r="N12" s="54">
        <f>L12*M12*160</f>
        <v>188800</v>
      </c>
      <c r="O12" s="54">
        <f>N12*0.8</f>
        <v>151040</v>
      </c>
      <c r="P12" s="50" t="s">
        <v>70</v>
      </c>
      <c r="Q12" s="50" t="s">
        <v>24</v>
      </c>
      <c r="R12" s="50" t="s">
        <v>71</v>
      </c>
      <c r="S12" s="61"/>
    </row>
    <row r="13" s="38" customFormat="1" ht="39" customHeight="1" spans="1:19">
      <c r="A13" s="48">
        <v>5</v>
      </c>
      <c r="B13" s="49" t="s">
        <v>41</v>
      </c>
      <c r="C13" s="50" t="s">
        <v>72</v>
      </c>
      <c r="D13" s="9" t="s">
        <v>18</v>
      </c>
      <c r="E13" s="62">
        <v>29</v>
      </c>
      <c r="F13" s="50" t="s">
        <v>73</v>
      </c>
      <c r="G13" s="52" t="s">
        <v>20</v>
      </c>
      <c r="H13" s="50" t="s">
        <v>74</v>
      </c>
      <c r="I13" s="50" t="s">
        <v>75</v>
      </c>
      <c r="J13" s="50" t="s">
        <v>76</v>
      </c>
      <c r="K13" s="50">
        <v>45</v>
      </c>
      <c r="L13" s="50">
        <v>700</v>
      </c>
      <c r="M13" s="58">
        <v>4</v>
      </c>
      <c r="N13" s="54">
        <f>L13*M13*160</f>
        <v>448000</v>
      </c>
      <c r="O13" s="54">
        <f>N13*0.8</f>
        <v>358400</v>
      </c>
      <c r="P13" s="18" t="s">
        <v>77</v>
      </c>
      <c r="Q13" s="50" t="s">
        <v>24</v>
      </c>
      <c r="R13" s="18" t="s">
        <v>78</v>
      </c>
      <c r="S13" s="63"/>
    </row>
    <row r="14" s="38" customFormat="1" ht="28" customHeight="1" spans="1:19">
      <c r="A14" s="48"/>
      <c r="B14" s="49"/>
      <c r="C14" s="50"/>
      <c r="D14" s="9"/>
      <c r="E14" s="62"/>
      <c r="F14" s="64"/>
      <c r="G14" s="65"/>
      <c r="H14" s="50"/>
      <c r="I14" s="50"/>
      <c r="J14" s="64"/>
      <c r="K14" s="50"/>
      <c r="L14" s="64"/>
      <c r="M14" s="66"/>
      <c r="N14" s="54"/>
      <c r="O14" s="54">
        <f>SUM(O9:O13)</f>
        <v>1201792</v>
      </c>
      <c r="P14" s="68"/>
      <c r="Q14" s="64"/>
      <c r="R14" s="18"/>
      <c r="S14" s="63"/>
    </row>
    <row r="15" s="43" customFormat="1" ht="36" spans="1:19">
      <c r="A15" s="18">
        <v>1</v>
      </c>
      <c r="B15" s="10" t="s">
        <v>79</v>
      </c>
      <c r="C15" s="18" t="s">
        <v>80</v>
      </c>
      <c r="D15" s="18" t="s">
        <v>27</v>
      </c>
      <c r="E15" s="51">
        <v>39</v>
      </c>
      <c r="F15" s="104" t="s">
        <v>81</v>
      </c>
      <c r="G15" s="104" t="s">
        <v>20</v>
      </c>
      <c r="H15" s="18" t="s">
        <v>80</v>
      </c>
      <c r="I15" s="54" t="s">
        <v>82</v>
      </c>
      <c r="J15" s="104" t="s">
        <v>83</v>
      </c>
      <c r="K15" s="18">
        <v>43.12</v>
      </c>
      <c r="L15" s="68">
        <v>770</v>
      </c>
      <c r="M15" s="105">
        <v>3.5</v>
      </c>
      <c r="N15" s="54">
        <f>L15*M15*160</f>
        <v>431200</v>
      </c>
      <c r="O15" s="54">
        <f>N15*0.8</f>
        <v>344960</v>
      </c>
      <c r="P15" s="104" t="s">
        <v>84</v>
      </c>
      <c r="Q15" s="104" t="s">
        <v>85</v>
      </c>
      <c r="R15" s="12" t="s">
        <v>86</v>
      </c>
      <c r="S15" s="49"/>
    </row>
    <row r="16" customFormat="1" ht="36" spans="1:19">
      <c r="A16" s="18">
        <v>2</v>
      </c>
      <c r="B16" s="10" t="s">
        <v>79</v>
      </c>
      <c r="C16" s="18" t="s">
        <v>80</v>
      </c>
      <c r="D16" s="18" t="s">
        <v>27</v>
      </c>
      <c r="E16" s="51">
        <v>40</v>
      </c>
      <c r="F16" s="9" t="s">
        <v>87</v>
      </c>
      <c r="G16" s="9" t="s">
        <v>20</v>
      </c>
      <c r="H16" s="18" t="s">
        <v>80</v>
      </c>
      <c r="I16" s="54" t="s">
        <v>82</v>
      </c>
      <c r="J16" s="9" t="s">
        <v>88</v>
      </c>
      <c r="K16" s="18">
        <v>28</v>
      </c>
      <c r="L16" s="18">
        <v>500</v>
      </c>
      <c r="M16" s="80">
        <v>3.5</v>
      </c>
      <c r="N16" s="54">
        <f>L16*M16*160</f>
        <v>280000</v>
      </c>
      <c r="O16" s="54">
        <f>N16*0.8</f>
        <v>224000</v>
      </c>
      <c r="P16" s="9" t="s">
        <v>89</v>
      </c>
      <c r="Q16" s="9" t="s">
        <v>85</v>
      </c>
      <c r="R16" s="12" t="s">
        <v>90</v>
      </c>
      <c r="S16" s="106"/>
    </row>
    <row r="17" customFormat="1" ht="36" spans="1:22">
      <c r="A17" s="18">
        <v>3</v>
      </c>
      <c r="B17" s="10" t="s">
        <v>79</v>
      </c>
      <c r="C17" s="18" t="s">
        <v>91</v>
      </c>
      <c r="D17" s="18" t="s">
        <v>18</v>
      </c>
      <c r="E17" s="51">
        <v>47</v>
      </c>
      <c r="F17" s="54" t="s">
        <v>92</v>
      </c>
      <c r="G17" s="9" t="s">
        <v>20</v>
      </c>
      <c r="H17" s="18" t="s">
        <v>91</v>
      </c>
      <c r="I17" s="54" t="s">
        <v>82</v>
      </c>
      <c r="J17" s="54" t="s">
        <v>93</v>
      </c>
      <c r="K17" s="18">
        <v>43.52</v>
      </c>
      <c r="L17" s="18">
        <v>680</v>
      </c>
      <c r="M17" s="80">
        <v>4</v>
      </c>
      <c r="N17" s="54">
        <f>L17*M17*160</f>
        <v>435200</v>
      </c>
      <c r="O17" s="54">
        <f>N17*0.8</f>
        <v>348160</v>
      </c>
      <c r="P17" s="9" t="s">
        <v>94</v>
      </c>
      <c r="Q17" s="54" t="s">
        <v>95</v>
      </c>
      <c r="R17" s="12" t="s">
        <v>96</v>
      </c>
      <c r="S17" s="106"/>
    </row>
    <row r="18" customFormat="1" ht="36" spans="1:22">
      <c r="A18" s="18">
        <v>4</v>
      </c>
      <c r="B18" s="10" t="s">
        <v>79</v>
      </c>
      <c r="C18" s="18" t="s">
        <v>97</v>
      </c>
      <c r="D18" s="18" t="s">
        <v>18</v>
      </c>
      <c r="E18" s="51">
        <v>64</v>
      </c>
      <c r="F18" s="9" t="s">
        <v>98</v>
      </c>
      <c r="G18" s="9" t="s">
        <v>20</v>
      </c>
      <c r="H18" s="18" t="s">
        <v>97</v>
      </c>
      <c r="I18" s="54" t="s">
        <v>82</v>
      </c>
      <c r="J18" s="9" t="s">
        <v>99</v>
      </c>
      <c r="K18" s="9">
        <v>39.04</v>
      </c>
      <c r="L18" s="9">
        <v>610</v>
      </c>
      <c r="M18" s="25">
        <v>4</v>
      </c>
      <c r="N18" s="54">
        <f>L18*M18*160</f>
        <v>390400</v>
      </c>
      <c r="O18" s="54">
        <f>N18*0.8</f>
        <v>312320</v>
      </c>
      <c r="P18" s="9" t="s">
        <v>100</v>
      </c>
      <c r="Q18" s="9" t="s">
        <v>85</v>
      </c>
      <c r="R18" s="12" t="s">
        <v>101</v>
      </c>
      <c r="S18" s="106"/>
    </row>
    <row r="19" customFormat="1" spans="1:22">
      <c r="A19" s="18"/>
      <c r="B19" s="10"/>
      <c r="C19" s="18"/>
      <c r="D19" s="18"/>
      <c r="E19" s="51"/>
      <c r="F19" s="9"/>
      <c r="G19" s="9"/>
      <c r="H19" s="18"/>
      <c r="I19" s="54"/>
      <c r="J19" s="9"/>
      <c r="K19" s="9"/>
      <c r="L19" s="9"/>
      <c r="M19" s="25"/>
      <c r="N19" s="54"/>
      <c r="O19" s="54">
        <f>SUM(O15:O18)</f>
        <v>1229440</v>
      </c>
      <c r="P19" s="9"/>
      <c r="Q19" s="9"/>
      <c r="R19" s="12"/>
      <c r="S19" s="106"/>
    </row>
    <row r="20" customFormat="1" ht="47" customHeight="1" spans="1:22">
      <c r="A20" s="18">
        <v>1</v>
      </c>
      <c r="B20" s="10" t="s">
        <v>102</v>
      </c>
      <c r="C20" s="10" t="s">
        <v>103</v>
      </c>
      <c r="D20" s="10" t="s">
        <v>18</v>
      </c>
      <c r="E20" s="10">
        <v>40</v>
      </c>
      <c r="F20" s="16" t="s">
        <v>104</v>
      </c>
      <c r="G20" s="10" t="s">
        <v>20</v>
      </c>
      <c r="H20" s="10" t="s">
        <v>103</v>
      </c>
      <c r="I20" s="10" t="s">
        <v>105</v>
      </c>
      <c r="J20" s="10" t="s">
        <v>106</v>
      </c>
      <c r="K20" s="10">
        <v>11</v>
      </c>
      <c r="L20" s="10">
        <v>173</v>
      </c>
      <c r="M20" s="16">
        <v>3.5</v>
      </c>
      <c r="N20" s="54">
        <f t="shared" ref="N20:N31" si="0">L20*M20*160</f>
        <v>96880</v>
      </c>
      <c r="O20" s="54">
        <f t="shared" ref="O20:O31" si="1">N20*0.8</f>
        <v>77504</v>
      </c>
      <c r="P20" s="18" t="s">
        <v>107</v>
      </c>
      <c r="Q20" s="49" t="s">
        <v>108</v>
      </c>
      <c r="R20" s="18" t="s">
        <v>109</v>
      </c>
      <c r="S20" s="69"/>
    </row>
    <row r="21" customFormat="1" ht="36" spans="1:22">
      <c r="A21" s="18">
        <v>2</v>
      </c>
      <c r="B21" s="49" t="s">
        <v>102</v>
      </c>
      <c r="C21" s="49" t="s">
        <v>103</v>
      </c>
      <c r="D21" s="49" t="s">
        <v>18</v>
      </c>
      <c r="E21" s="49">
        <v>40</v>
      </c>
      <c r="F21" s="70" t="s">
        <v>110</v>
      </c>
      <c r="G21" s="49" t="s">
        <v>20</v>
      </c>
      <c r="H21" s="49" t="s">
        <v>103</v>
      </c>
      <c r="I21" s="49" t="s">
        <v>105</v>
      </c>
      <c r="J21" s="49" t="s">
        <v>111</v>
      </c>
      <c r="K21" s="49">
        <v>7</v>
      </c>
      <c r="L21" s="49">
        <v>113</v>
      </c>
      <c r="M21" s="70">
        <v>3.5</v>
      </c>
      <c r="N21" s="54">
        <f t="shared" si="0"/>
        <v>63280</v>
      </c>
      <c r="O21" s="54">
        <f t="shared" si="1"/>
        <v>50624</v>
      </c>
      <c r="P21" s="48" t="s">
        <v>112</v>
      </c>
      <c r="Q21" s="49" t="s">
        <v>108</v>
      </c>
      <c r="R21" s="48" t="s">
        <v>113</v>
      </c>
      <c r="S21" s="69"/>
    </row>
    <row r="22" customFormat="1" ht="36" spans="1:22">
      <c r="A22" s="18">
        <v>3</v>
      </c>
      <c r="B22" s="49" t="s">
        <v>102</v>
      </c>
      <c r="C22" s="49" t="s">
        <v>103</v>
      </c>
      <c r="D22" s="49" t="s">
        <v>18</v>
      </c>
      <c r="E22" s="49">
        <v>40</v>
      </c>
      <c r="F22" s="70" t="s">
        <v>114</v>
      </c>
      <c r="G22" s="49" t="s">
        <v>20</v>
      </c>
      <c r="H22" s="49" t="s">
        <v>103</v>
      </c>
      <c r="I22" s="49" t="s">
        <v>105</v>
      </c>
      <c r="J22" s="49" t="s">
        <v>115</v>
      </c>
      <c r="K22" s="49">
        <v>5</v>
      </c>
      <c r="L22" s="49">
        <v>78</v>
      </c>
      <c r="M22" s="70">
        <v>3.5</v>
      </c>
      <c r="N22" s="54">
        <f t="shared" si="0"/>
        <v>43680</v>
      </c>
      <c r="O22" s="54">
        <f t="shared" si="1"/>
        <v>34944</v>
      </c>
      <c r="P22" s="48" t="s">
        <v>116</v>
      </c>
      <c r="Q22" s="49" t="s">
        <v>108</v>
      </c>
      <c r="R22" s="48" t="s">
        <v>117</v>
      </c>
      <c r="S22" s="69"/>
      <c r="U22" s="71"/>
    </row>
    <row r="23" customFormat="1" ht="36" spans="1:22">
      <c r="A23" s="18">
        <v>4</v>
      </c>
      <c r="B23" s="49" t="s">
        <v>102</v>
      </c>
      <c r="C23" s="49" t="s">
        <v>103</v>
      </c>
      <c r="D23" s="49" t="s">
        <v>18</v>
      </c>
      <c r="E23" s="49">
        <v>40</v>
      </c>
      <c r="F23" s="70" t="s">
        <v>114</v>
      </c>
      <c r="G23" s="49" t="s">
        <v>20</v>
      </c>
      <c r="H23" s="49" t="s">
        <v>103</v>
      </c>
      <c r="I23" s="49" t="s">
        <v>105</v>
      </c>
      <c r="J23" s="49" t="s">
        <v>118</v>
      </c>
      <c r="K23" s="49">
        <v>7</v>
      </c>
      <c r="L23" s="49">
        <v>120</v>
      </c>
      <c r="M23" s="70">
        <v>3.5</v>
      </c>
      <c r="N23" s="54">
        <f t="shared" si="0"/>
        <v>67200</v>
      </c>
      <c r="O23" s="54">
        <f t="shared" si="1"/>
        <v>53760</v>
      </c>
      <c r="P23" s="48" t="s">
        <v>119</v>
      </c>
      <c r="Q23" s="49" t="s">
        <v>108</v>
      </c>
      <c r="R23" s="48" t="s">
        <v>120</v>
      </c>
      <c r="S23" s="69"/>
    </row>
    <row r="24" customFormat="1" ht="36" spans="1:22">
      <c r="A24" s="18">
        <v>5</v>
      </c>
      <c r="B24" s="49" t="s">
        <v>102</v>
      </c>
      <c r="C24" s="49" t="s">
        <v>103</v>
      </c>
      <c r="D24" s="49" t="s">
        <v>18</v>
      </c>
      <c r="E24" s="49">
        <v>40</v>
      </c>
      <c r="F24" s="70" t="s">
        <v>121</v>
      </c>
      <c r="G24" s="49" t="s">
        <v>20</v>
      </c>
      <c r="H24" s="49" t="s">
        <v>103</v>
      </c>
      <c r="I24" s="49" t="s">
        <v>105</v>
      </c>
      <c r="J24" s="49" t="s">
        <v>122</v>
      </c>
      <c r="K24" s="49">
        <v>7</v>
      </c>
      <c r="L24" s="49">
        <v>116</v>
      </c>
      <c r="M24" s="70">
        <v>3.5</v>
      </c>
      <c r="N24" s="54">
        <f t="shared" si="0"/>
        <v>64960</v>
      </c>
      <c r="O24" s="54">
        <f t="shared" si="1"/>
        <v>51968</v>
      </c>
      <c r="P24" s="48" t="s">
        <v>119</v>
      </c>
      <c r="Q24" s="49" t="s">
        <v>108</v>
      </c>
      <c r="R24" s="48" t="s">
        <v>120</v>
      </c>
      <c r="S24" s="69"/>
    </row>
    <row r="25" customFormat="1" ht="36" spans="1:22">
      <c r="A25" s="18">
        <v>6</v>
      </c>
      <c r="B25" s="49" t="s">
        <v>102</v>
      </c>
      <c r="C25" s="49" t="s">
        <v>103</v>
      </c>
      <c r="D25" s="49" t="s">
        <v>18</v>
      </c>
      <c r="E25" s="49">
        <v>40</v>
      </c>
      <c r="F25" s="70" t="s">
        <v>123</v>
      </c>
      <c r="G25" s="49" t="s">
        <v>20</v>
      </c>
      <c r="H25" s="49" t="s">
        <v>103</v>
      </c>
      <c r="I25" s="49" t="s">
        <v>105</v>
      </c>
      <c r="J25" s="49" t="s">
        <v>124</v>
      </c>
      <c r="K25" s="49">
        <v>8</v>
      </c>
      <c r="L25" s="49">
        <v>123</v>
      </c>
      <c r="M25" s="70">
        <v>3.5</v>
      </c>
      <c r="N25" s="54">
        <f t="shared" si="0"/>
        <v>68880</v>
      </c>
      <c r="O25" s="54">
        <f t="shared" si="1"/>
        <v>55104</v>
      </c>
      <c r="P25" s="48" t="s">
        <v>125</v>
      </c>
      <c r="Q25" s="49" t="s">
        <v>108</v>
      </c>
      <c r="R25" s="48" t="s">
        <v>126</v>
      </c>
      <c r="S25" s="69"/>
    </row>
    <row r="26" customFormat="1" ht="36" spans="1:22">
      <c r="A26" s="70">
        <v>7</v>
      </c>
      <c r="B26" s="70" t="s">
        <v>102</v>
      </c>
      <c r="C26" s="70" t="s">
        <v>103</v>
      </c>
      <c r="D26" s="70" t="s">
        <v>18</v>
      </c>
      <c r="E26" s="70">
        <v>40</v>
      </c>
      <c r="F26" s="70" t="s">
        <v>127</v>
      </c>
      <c r="G26" s="70" t="s">
        <v>20</v>
      </c>
      <c r="H26" s="70" t="s">
        <v>103</v>
      </c>
      <c r="I26" s="70" t="s">
        <v>105</v>
      </c>
      <c r="J26" s="70" t="s">
        <v>128</v>
      </c>
      <c r="K26" s="70">
        <v>6.5</v>
      </c>
      <c r="L26" s="70">
        <v>382</v>
      </c>
      <c r="M26" s="70">
        <v>1</v>
      </c>
      <c r="N26" s="70">
        <f t="shared" si="0"/>
        <v>61120</v>
      </c>
      <c r="O26" s="70">
        <f t="shared" si="1"/>
        <v>48896</v>
      </c>
      <c r="P26" s="70" t="s">
        <v>129</v>
      </c>
      <c r="Q26" s="70" t="s">
        <v>108</v>
      </c>
      <c r="R26" s="70" t="s">
        <v>130</v>
      </c>
    </row>
    <row r="27" customFormat="1" ht="36" spans="1:22">
      <c r="A27" s="18">
        <v>7</v>
      </c>
      <c r="B27" s="49" t="s">
        <v>102</v>
      </c>
      <c r="C27" s="49" t="s">
        <v>131</v>
      </c>
      <c r="D27" s="49" t="s">
        <v>18</v>
      </c>
      <c r="E27" s="49">
        <v>52</v>
      </c>
      <c r="F27" s="70" t="s">
        <v>132</v>
      </c>
      <c r="G27" s="49" t="s">
        <v>20</v>
      </c>
      <c r="H27" s="49" t="s">
        <v>131</v>
      </c>
      <c r="I27" s="49" t="s">
        <v>133</v>
      </c>
      <c r="J27" s="49" t="s">
        <v>134</v>
      </c>
      <c r="K27" s="49">
        <v>15</v>
      </c>
      <c r="L27" s="49">
        <v>216</v>
      </c>
      <c r="M27" s="70">
        <v>4</v>
      </c>
      <c r="N27" s="54">
        <f t="shared" si="0"/>
        <v>138240</v>
      </c>
      <c r="O27" s="54">
        <f t="shared" si="1"/>
        <v>110592</v>
      </c>
      <c r="P27" s="48" t="s">
        <v>135</v>
      </c>
      <c r="Q27" s="49" t="s">
        <v>108</v>
      </c>
      <c r="R27" s="48" t="s">
        <v>136</v>
      </c>
      <c r="S27" s="69"/>
    </row>
    <row r="28" customFormat="1" ht="36" spans="1:22">
      <c r="A28" s="18">
        <v>8</v>
      </c>
      <c r="B28" s="49" t="s">
        <v>102</v>
      </c>
      <c r="C28" s="49" t="s">
        <v>131</v>
      </c>
      <c r="D28" s="49" t="s">
        <v>18</v>
      </c>
      <c r="E28" s="49">
        <v>52</v>
      </c>
      <c r="F28" s="70" t="s">
        <v>137</v>
      </c>
      <c r="G28" s="49" t="s">
        <v>20</v>
      </c>
      <c r="H28" s="49" t="s">
        <v>131</v>
      </c>
      <c r="I28" s="49" t="s">
        <v>133</v>
      </c>
      <c r="J28" s="49" t="s">
        <v>138</v>
      </c>
      <c r="K28" s="49">
        <v>12</v>
      </c>
      <c r="L28" s="49">
        <v>165</v>
      </c>
      <c r="M28" s="70">
        <v>4</v>
      </c>
      <c r="N28" s="54">
        <f t="shared" si="0"/>
        <v>105600</v>
      </c>
      <c r="O28" s="54">
        <f t="shared" si="1"/>
        <v>84480</v>
      </c>
      <c r="P28" s="48" t="s">
        <v>135</v>
      </c>
      <c r="Q28" s="49" t="s">
        <v>108</v>
      </c>
      <c r="R28" s="48" t="s">
        <v>136</v>
      </c>
      <c r="S28" s="69"/>
      <c r="V28" s="39"/>
    </row>
    <row r="29" customFormat="1" ht="36" spans="1:22">
      <c r="A29" s="18">
        <v>9</v>
      </c>
      <c r="B29" s="49" t="s">
        <v>102</v>
      </c>
      <c r="C29" s="49" t="s">
        <v>139</v>
      </c>
      <c r="D29" s="49" t="s">
        <v>18</v>
      </c>
      <c r="E29" s="49">
        <v>25</v>
      </c>
      <c r="F29" s="70" t="s">
        <v>140</v>
      </c>
      <c r="G29" s="49" t="s">
        <v>20</v>
      </c>
      <c r="H29" s="49" t="s">
        <v>139</v>
      </c>
      <c r="I29" s="49" t="s">
        <v>141</v>
      </c>
      <c r="J29" s="49" t="s">
        <v>142</v>
      </c>
      <c r="K29" s="49">
        <v>80</v>
      </c>
      <c r="L29" s="49">
        <v>1116</v>
      </c>
      <c r="M29" s="70">
        <v>4</v>
      </c>
      <c r="N29" s="54">
        <f t="shared" si="0"/>
        <v>714240</v>
      </c>
      <c r="O29" s="54">
        <f t="shared" si="1"/>
        <v>571392</v>
      </c>
      <c r="P29" s="48" t="s">
        <v>143</v>
      </c>
      <c r="Q29" s="49" t="s">
        <v>108</v>
      </c>
      <c r="R29" s="48" t="s">
        <v>144</v>
      </c>
      <c r="S29" s="107"/>
    </row>
    <row r="30" s="39" customFormat="1" ht="36" spans="1:22">
      <c r="A30" s="18">
        <v>11</v>
      </c>
      <c r="B30" s="49" t="s">
        <v>102</v>
      </c>
      <c r="C30" s="49" t="s">
        <v>145</v>
      </c>
      <c r="D30" s="49" t="s">
        <v>18</v>
      </c>
      <c r="E30" s="49">
        <v>38</v>
      </c>
      <c r="F30" s="49" t="s">
        <v>146</v>
      </c>
      <c r="G30" s="49" t="s">
        <v>20</v>
      </c>
      <c r="H30" s="49" t="s">
        <v>145</v>
      </c>
      <c r="I30" s="49" t="s">
        <v>147</v>
      </c>
      <c r="J30" s="49" t="s">
        <v>148</v>
      </c>
      <c r="K30" s="49">
        <v>14</v>
      </c>
      <c r="L30" s="72">
        <v>197</v>
      </c>
      <c r="M30" s="72">
        <v>3.5</v>
      </c>
      <c r="N30" s="54">
        <f t="shared" si="0"/>
        <v>110320</v>
      </c>
      <c r="O30" s="54">
        <f t="shared" si="1"/>
        <v>88256</v>
      </c>
      <c r="P30" s="49" t="s">
        <v>149</v>
      </c>
      <c r="Q30" s="49" t="s">
        <v>108</v>
      </c>
      <c r="R30" s="49" t="s">
        <v>150</v>
      </c>
      <c r="S30" s="72"/>
    </row>
    <row r="31" s="39" customFormat="1" ht="36" spans="1:22">
      <c r="A31" s="18">
        <v>12</v>
      </c>
      <c r="B31" s="49" t="s">
        <v>102</v>
      </c>
      <c r="C31" s="49" t="s">
        <v>145</v>
      </c>
      <c r="D31" s="49" t="s">
        <v>18</v>
      </c>
      <c r="E31" s="49">
        <v>38</v>
      </c>
      <c r="F31" s="49" t="s">
        <v>151</v>
      </c>
      <c r="G31" s="49" t="s">
        <v>20</v>
      </c>
      <c r="H31" s="49" t="s">
        <v>145</v>
      </c>
      <c r="I31" s="49" t="s">
        <v>147</v>
      </c>
      <c r="J31" s="49" t="s">
        <v>152</v>
      </c>
      <c r="K31" s="49">
        <v>11</v>
      </c>
      <c r="L31" s="72">
        <v>164</v>
      </c>
      <c r="M31" s="72">
        <v>3.5</v>
      </c>
      <c r="N31" s="54">
        <f t="shared" si="0"/>
        <v>91840</v>
      </c>
      <c r="O31" s="54">
        <f t="shared" si="1"/>
        <v>73472</v>
      </c>
      <c r="P31" s="49" t="s">
        <v>153</v>
      </c>
      <c r="Q31" s="49" t="s">
        <v>108</v>
      </c>
      <c r="R31" s="49" t="s">
        <v>154</v>
      </c>
      <c r="S31" s="72"/>
    </row>
    <row r="32" customFormat="1" spans="1:22">
      <c r="A32" s="18"/>
      <c r="B32" s="49"/>
      <c r="C32" s="49"/>
      <c r="D32" s="49"/>
      <c r="E32" s="49"/>
      <c r="F32" s="70"/>
      <c r="G32" s="49"/>
      <c r="H32" s="49"/>
      <c r="I32" s="49"/>
      <c r="J32" s="49"/>
      <c r="K32" s="49"/>
      <c r="L32" s="49"/>
      <c r="M32" s="70"/>
      <c r="N32" s="54"/>
      <c r="O32" s="54">
        <f>SUM(O20:O31)</f>
        <v>1300992</v>
      </c>
      <c r="P32" s="48"/>
      <c r="Q32" s="49"/>
      <c r="R32" s="48"/>
      <c r="S32" s="69"/>
    </row>
    <row r="33" s="40" customFormat="1" ht="43" customHeight="1" spans="1:19">
      <c r="A33" s="77">
        <v>11</v>
      </c>
      <c r="B33" s="55" t="s">
        <v>155</v>
      </c>
      <c r="C33" s="73" t="s">
        <v>156</v>
      </c>
      <c r="D33" s="74" t="s">
        <v>27</v>
      </c>
      <c r="E33" s="51">
        <v>45</v>
      </c>
      <c r="F33" s="73" t="s">
        <v>157</v>
      </c>
      <c r="G33" s="73" t="s">
        <v>20</v>
      </c>
      <c r="H33" s="73" t="s">
        <v>156</v>
      </c>
      <c r="I33" s="73" t="s">
        <v>158</v>
      </c>
      <c r="J33" s="73" t="s">
        <v>159</v>
      </c>
      <c r="K33" s="73">
        <v>150</v>
      </c>
      <c r="L33" s="73">
        <v>2327</v>
      </c>
      <c r="M33" s="75">
        <v>4</v>
      </c>
      <c r="N33" s="54">
        <f t="shared" ref="N33:N41" si="2">L33*M33*160</f>
        <v>1489280</v>
      </c>
      <c r="O33" s="54">
        <f t="shared" ref="O33:O41" si="3">N33*0.8</f>
        <v>1191424</v>
      </c>
      <c r="P33" s="73" t="s">
        <v>160</v>
      </c>
      <c r="Q33" s="73" t="s">
        <v>161</v>
      </c>
      <c r="R33" s="73" t="s">
        <v>160</v>
      </c>
      <c r="S33" s="76"/>
    </row>
    <row r="34" s="37" customFormat="1" ht="35" customHeight="1" spans="1:19">
      <c r="A34" s="18">
        <v>1</v>
      </c>
      <c r="B34" s="33" t="s">
        <v>162</v>
      </c>
      <c r="C34" s="9" t="s">
        <v>163</v>
      </c>
      <c r="D34" s="54" t="s">
        <v>18</v>
      </c>
      <c r="E34" s="33">
        <v>16</v>
      </c>
      <c r="F34" s="78" t="s">
        <v>164</v>
      </c>
      <c r="G34" s="33" t="s">
        <v>20</v>
      </c>
      <c r="H34" s="9" t="s">
        <v>163</v>
      </c>
      <c r="I34" s="9" t="s">
        <v>165</v>
      </c>
      <c r="J34" s="78" t="s">
        <v>166</v>
      </c>
      <c r="K34" s="9">
        <v>136</v>
      </c>
      <c r="L34" s="9">
        <v>2114</v>
      </c>
      <c r="M34" s="25">
        <v>4</v>
      </c>
      <c r="N34" s="54">
        <f t="shared" si="2"/>
        <v>1352960</v>
      </c>
      <c r="O34" s="54">
        <f t="shared" si="3"/>
        <v>1082368</v>
      </c>
      <c r="P34" s="79" t="s">
        <v>167</v>
      </c>
      <c r="Q34" s="10" t="s">
        <v>108</v>
      </c>
      <c r="R34" s="12" t="s">
        <v>168</v>
      </c>
      <c r="S34" s="49"/>
    </row>
    <row r="35" s="42" customFormat="1" ht="36" spans="1:19">
      <c r="A35" s="18">
        <v>1</v>
      </c>
      <c r="B35" s="10" t="s">
        <v>169</v>
      </c>
      <c r="C35" s="18" t="s">
        <v>170</v>
      </c>
      <c r="D35" s="18" t="s">
        <v>18</v>
      </c>
      <c r="E35" s="51">
        <v>102</v>
      </c>
      <c r="F35" s="78" t="s">
        <v>171</v>
      </c>
      <c r="G35" s="10" t="s">
        <v>20</v>
      </c>
      <c r="H35" s="18" t="s">
        <v>170</v>
      </c>
      <c r="I35" s="54" t="s">
        <v>172</v>
      </c>
      <c r="J35" s="78" t="s">
        <v>173</v>
      </c>
      <c r="K35" s="18">
        <v>16</v>
      </c>
      <c r="L35" s="18">
        <v>243</v>
      </c>
      <c r="M35" s="80">
        <v>4</v>
      </c>
      <c r="N35" s="54">
        <f t="shared" si="2"/>
        <v>155520</v>
      </c>
      <c r="O35" s="54">
        <f t="shared" si="3"/>
        <v>124416</v>
      </c>
      <c r="P35" s="12" t="s">
        <v>174</v>
      </c>
      <c r="Q35" s="54" t="s">
        <v>24</v>
      </c>
      <c r="R35" s="12" t="s">
        <v>175</v>
      </c>
      <c r="S35" s="81"/>
    </row>
    <row r="36" s="42" customFormat="1" ht="36" spans="1:19">
      <c r="A36" s="18">
        <v>2</v>
      </c>
      <c r="B36" s="10" t="s">
        <v>169</v>
      </c>
      <c r="C36" s="18" t="s">
        <v>170</v>
      </c>
      <c r="D36" s="18" t="s">
        <v>18</v>
      </c>
      <c r="E36" s="51">
        <v>102</v>
      </c>
      <c r="F36" s="78" t="s">
        <v>176</v>
      </c>
      <c r="G36" s="10" t="s">
        <v>20</v>
      </c>
      <c r="H36" s="18" t="s">
        <v>170</v>
      </c>
      <c r="I36" s="54" t="s">
        <v>172</v>
      </c>
      <c r="J36" s="78" t="s">
        <v>177</v>
      </c>
      <c r="K36" s="18">
        <v>25</v>
      </c>
      <c r="L36" s="18">
        <v>383</v>
      </c>
      <c r="M36" s="80">
        <v>4</v>
      </c>
      <c r="N36" s="54">
        <f t="shared" si="2"/>
        <v>245120</v>
      </c>
      <c r="O36" s="54">
        <f t="shared" si="3"/>
        <v>196096</v>
      </c>
      <c r="P36" s="12" t="s">
        <v>178</v>
      </c>
      <c r="Q36" s="54" t="s">
        <v>24</v>
      </c>
      <c r="R36" s="12" t="s">
        <v>179</v>
      </c>
      <c r="S36" s="81"/>
    </row>
    <row r="37" s="42" customFormat="1" ht="36" spans="1:19">
      <c r="A37" s="18">
        <v>3</v>
      </c>
      <c r="B37" s="9" t="s">
        <v>169</v>
      </c>
      <c r="C37" s="54" t="s">
        <v>180</v>
      </c>
      <c r="D37" s="54" t="s">
        <v>18</v>
      </c>
      <c r="E37" s="82">
        <v>103</v>
      </c>
      <c r="F37" s="78" t="s">
        <v>181</v>
      </c>
      <c r="G37" s="10" t="s">
        <v>20</v>
      </c>
      <c r="H37" s="18" t="s">
        <v>180</v>
      </c>
      <c r="I37" s="9" t="s">
        <v>182</v>
      </c>
      <c r="J37" s="78" t="s">
        <v>183</v>
      </c>
      <c r="K37" s="16">
        <v>25</v>
      </c>
      <c r="L37" s="16">
        <v>376</v>
      </c>
      <c r="M37" s="16">
        <v>4</v>
      </c>
      <c r="N37" s="54">
        <f t="shared" si="2"/>
        <v>240640</v>
      </c>
      <c r="O37" s="54">
        <f t="shared" si="3"/>
        <v>192512</v>
      </c>
      <c r="P37" s="79" t="s">
        <v>184</v>
      </c>
      <c r="Q37" s="12" t="s">
        <v>108</v>
      </c>
      <c r="R37" s="79" t="s">
        <v>185</v>
      </c>
      <c r="S37" s="12"/>
    </row>
    <row r="38" s="42" customFormat="1" ht="36" spans="1:19">
      <c r="A38" s="18">
        <v>4</v>
      </c>
      <c r="B38" s="9" t="s">
        <v>169</v>
      </c>
      <c r="C38" s="54" t="s">
        <v>180</v>
      </c>
      <c r="D38" s="54" t="s">
        <v>18</v>
      </c>
      <c r="E38" s="82">
        <v>103</v>
      </c>
      <c r="F38" s="78" t="s">
        <v>186</v>
      </c>
      <c r="G38" s="10" t="s">
        <v>20</v>
      </c>
      <c r="H38" s="18" t="s">
        <v>180</v>
      </c>
      <c r="I38" s="9" t="s">
        <v>182</v>
      </c>
      <c r="J38" s="78" t="s">
        <v>187</v>
      </c>
      <c r="K38" s="16">
        <v>14</v>
      </c>
      <c r="L38" s="16">
        <v>206</v>
      </c>
      <c r="M38" s="16">
        <v>4</v>
      </c>
      <c r="N38" s="54">
        <f t="shared" si="2"/>
        <v>131840</v>
      </c>
      <c r="O38" s="54">
        <f t="shared" si="3"/>
        <v>105472</v>
      </c>
      <c r="P38" s="79" t="s">
        <v>184</v>
      </c>
      <c r="Q38" s="12" t="s">
        <v>108</v>
      </c>
      <c r="R38" s="79" t="s">
        <v>185</v>
      </c>
      <c r="S38" s="12"/>
    </row>
    <row r="39" s="42" customFormat="1" ht="36" spans="1:19">
      <c r="A39" s="18">
        <v>5</v>
      </c>
      <c r="B39" s="9" t="s">
        <v>169</v>
      </c>
      <c r="C39" s="54" t="s">
        <v>188</v>
      </c>
      <c r="D39" s="33" t="s">
        <v>18</v>
      </c>
      <c r="E39" s="82">
        <v>87</v>
      </c>
      <c r="F39" s="78" t="s">
        <v>189</v>
      </c>
      <c r="G39" s="10" t="s">
        <v>20</v>
      </c>
      <c r="H39" s="18" t="s">
        <v>188</v>
      </c>
      <c r="I39" s="9" t="s">
        <v>190</v>
      </c>
      <c r="J39" s="78" t="s">
        <v>191</v>
      </c>
      <c r="K39" s="16">
        <v>24</v>
      </c>
      <c r="L39" s="16">
        <v>430</v>
      </c>
      <c r="M39" s="16">
        <v>3.5</v>
      </c>
      <c r="N39" s="54">
        <f t="shared" si="2"/>
        <v>240800</v>
      </c>
      <c r="O39" s="54">
        <f t="shared" si="3"/>
        <v>192640</v>
      </c>
      <c r="P39" s="79" t="s">
        <v>192</v>
      </c>
      <c r="Q39" s="12" t="s">
        <v>24</v>
      </c>
      <c r="R39" s="79" t="s">
        <v>193</v>
      </c>
      <c r="S39" s="12"/>
    </row>
    <row r="40" s="42" customFormat="1" ht="36" spans="1:19">
      <c r="A40" s="18">
        <v>6</v>
      </c>
      <c r="B40" s="9" t="s">
        <v>169</v>
      </c>
      <c r="C40" s="54" t="s">
        <v>188</v>
      </c>
      <c r="D40" s="33" t="s">
        <v>18</v>
      </c>
      <c r="E40" s="82">
        <v>87</v>
      </c>
      <c r="F40" s="78" t="s">
        <v>189</v>
      </c>
      <c r="G40" s="10" t="s">
        <v>20</v>
      </c>
      <c r="H40" s="18" t="s">
        <v>188</v>
      </c>
      <c r="I40" s="9" t="s">
        <v>190</v>
      </c>
      <c r="J40" s="78" t="s">
        <v>194</v>
      </c>
      <c r="K40" s="16">
        <v>26</v>
      </c>
      <c r="L40" s="16">
        <v>460</v>
      </c>
      <c r="M40" s="16">
        <v>3.5</v>
      </c>
      <c r="N40" s="54">
        <f t="shared" si="2"/>
        <v>257600</v>
      </c>
      <c r="O40" s="54">
        <f t="shared" si="3"/>
        <v>206080</v>
      </c>
      <c r="P40" s="79" t="s">
        <v>192</v>
      </c>
      <c r="Q40" s="12" t="s">
        <v>24</v>
      </c>
      <c r="R40" s="79" t="s">
        <v>193</v>
      </c>
      <c r="S40" s="12"/>
    </row>
    <row r="41" s="42" customFormat="1" ht="36" spans="1:19">
      <c r="A41" s="18">
        <v>7</v>
      </c>
      <c r="B41" s="9" t="s">
        <v>169</v>
      </c>
      <c r="C41" s="54" t="s">
        <v>188</v>
      </c>
      <c r="D41" s="33" t="s">
        <v>18</v>
      </c>
      <c r="E41" s="82">
        <v>87</v>
      </c>
      <c r="F41" s="78" t="s">
        <v>195</v>
      </c>
      <c r="G41" s="10" t="s">
        <v>20</v>
      </c>
      <c r="H41" s="18" t="s">
        <v>188</v>
      </c>
      <c r="I41" s="9" t="s">
        <v>190</v>
      </c>
      <c r="J41" s="78" t="s">
        <v>196</v>
      </c>
      <c r="K41" s="16">
        <v>26</v>
      </c>
      <c r="L41" s="16">
        <v>400</v>
      </c>
      <c r="M41" s="16">
        <v>4</v>
      </c>
      <c r="N41" s="54">
        <f t="shared" si="2"/>
        <v>256000</v>
      </c>
      <c r="O41" s="54">
        <f t="shared" si="3"/>
        <v>204800</v>
      </c>
      <c r="P41" s="79" t="s">
        <v>197</v>
      </c>
      <c r="Q41" s="12" t="s">
        <v>24</v>
      </c>
      <c r="R41" s="79" t="s">
        <v>198</v>
      </c>
      <c r="S41" s="12"/>
    </row>
    <row r="42" s="43" customFormat="1" ht="14.25" spans="1:19">
      <c r="A42" s="18"/>
      <c r="B42" s="9"/>
      <c r="C42" s="54"/>
      <c r="D42" s="33"/>
      <c r="E42" s="82"/>
      <c r="F42" s="78"/>
      <c r="G42" s="10"/>
      <c r="H42" s="18"/>
      <c r="I42" s="9"/>
      <c r="J42" s="78"/>
      <c r="K42" s="16"/>
      <c r="L42" s="16"/>
      <c r="M42" s="16"/>
      <c r="N42" s="54"/>
      <c r="O42" s="54">
        <f>SUM(O35:O41)</f>
        <v>1222016</v>
      </c>
      <c r="P42" s="79"/>
      <c r="Q42" s="12"/>
      <c r="R42" s="79"/>
      <c r="S42" s="12"/>
    </row>
    <row r="43" s="37" customFormat="1" ht="35" customHeight="1" spans="1:19">
      <c r="A43" s="18">
        <v>1</v>
      </c>
      <c r="B43" s="49" t="s">
        <v>199</v>
      </c>
      <c r="C43" s="10" t="s">
        <v>200</v>
      </c>
      <c r="D43" s="10" t="s">
        <v>18</v>
      </c>
      <c r="E43" s="10">
        <v>48</v>
      </c>
      <c r="F43" s="10" t="s">
        <v>201</v>
      </c>
      <c r="G43" s="10" t="s">
        <v>20</v>
      </c>
      <c r="H43" s="18" t="s">
        <v>200</v>
      </c>
      <c r="I43" s="10" t="s">
        <v>202</v>
      </c>
      <c r="J43" s="10" t="s">
        <v>203</v>
      </c>
      <c r="K43" s="18">
        <v>56</v>
      </c>
      <c r="L43" s="18">
        <v>991</v>
      </c>
      <c r="M43" s="80">
        <v>3.5</v>
      </c>
      <c r="N43" s="54">
        <f>L43*M43*160</f>
        <v>554960</v>
      </c>
      <c r="O43" s="54">
        <f t="shared" ref="O43:O48" si="4">N43*0.8</f>
        <v>443968</v>
      </c>
      <c r="P43" s="12" t="s">
        <v>204</v>
      </c>
      <c r="Q43" s="10" t="s">
        <v>108</v>
      </c>
      <c r="R43" s="12" t="s">
        <v>204</v>
      </c>
      <c r="S43" s="83"/>
    </row>
    <row r="44" s="91" customFormat="1" ht="36" spans="1:19">
      <c r="A44" s="108">
        <v>2</v>
      </c>
      <c r="B44" s="109" t="s">
        <v>199</v>
      </c>
      <c r="C44" s="110" t="s">
        <v>205</v>
      </c>
      <c r="D44" s="110" t="s">
        <v>27</v>
      </c>
      <c r="E44" s="109">
        <v>87</v>
      </c>
      <c r="F44" s="109" t="s">
        <v>206</v>
      </c>
      <c r="G44" s="109" t="s">
        <v>20</v>
      </c>
      <c r="H44" s="111" t="s">
        <v>205</v>
      </c>
      <c r="I44" s="110" t="s">
        <v>207</v>
      </c>
      <c r="J44" s="109" t="s">
        <v>208</v>
      </c>
      <c r="K44" s="111">
        <v>18</v>
      </c>
      <c r="L44" s="111">
        <v>341.6</v>
      </c>
      <c r="M44" s="112"/>
      <c r="N44" s="54">
        <v>174784</v>
      </c>
      <c r="O44" s="54">
        <f t="shared" si="4"/>
        <v>139827.2</v>
      </c>
      <c r="P44" s="113" t="s">
        <v>209</v>
      </c>
      <c r="Q44" s="110" t="s">
        <v>108</v>
      </c>
      <c r="R44" s="113" t="s">
        <v>210</v>
      </c>
      <c r="S44" s="109"/>
    </row>
    <row r="45" s="37" customFormat="1" ht="36" spans="1:19">
      <c r="A45" s="18">
        <v>3</v>
      </c>
      <c r="B45" s="49" t="s">
        <v>199</v>
      </c>
      <c r="C45" s="84" t="s">
        <v>205</v>
      </c>
      <c r="D45" s="84" t="s">
        <v>27</v>
      </c>
      <c r="E45" s="49">
        <v>87</v>
      </c>
      <c r="F45" s="49" t="s">
        <v>211</v>
      </c>
      <c r="G45" s="49" t="s">
        <v>20</v>
      </c>
      <c r="H45" s="48" t="s">
        <v>205</v>
      </c>
      <c r="I45" s="84" t="s">
        <v>207</v>
      </c>
      <c r="J45" s="49" t="s">
        <v>212</v>
      </c>
      <c r="K45" s="48">
        <v>25</v>
      </c>
      <c r="L45" s="48">
        <v>383.2</v>
      </c>
      <c r="M45" s="85">
        <v>4</v>
      </c>
      <c r="N45" s="54">
        <f>L45*M45*160</f>
        <v>245248</v>
      </c>
      <c r="O45" s="54">
        <f t="shared" si="4"/>
        <v>196198.4</v>
      </c>
      <c r="P45" s="86" t="s">
        <v>213</v>
      </c>
      <c r="Q45" s="84" t="s">
        <v>108</v>
      </c>
      <c r="R45" s="86" t="s">
        <v>214</v>
      </c>
      <c r="S45" s="49"/>
    </row>
    <row r="46" s="37" customFormat="1" ht="36" spans="1:19">
      <c r="A46" s="18">
        <v>4</v>
      </c>
      <c r="B46" s="10" t="s">
        <v>199</v>
      </c>
      <c r="C46" s="54" t="s">
        <v>215</v>
      </c>
      <c r="D46" s="54" t="s">
        <v>27</v>
      </c>
      <c r="E46" s="10">
        <v>58</v>
      </c>
      <c r="F46" s="10" t="s">
        <v>216</v>
      </c>
      <c r="G46" s="10" t="s">
        <v>20</v>
      </c>
      <c r="H46" s="18" t="s">
        <v>215</v>
      </c>
      <c r="I46" s="54" t="s">
        <v>217</v>
      </c>
      <c r="J46" s="10" t="s">
        <v>218</v>
      </c>
      <c r="K46" s="18">
        <v>54</v>
      </c>
      <c r="L46" s="18">
        <v>838</v>
      </c>
      <c r="M46" s="80">
        <v>4</v>
      </c>
      <c r="N46" s="54">
        <f>L46*M46*160</f>
        <v>536320</v>
      </c>
      <c r="O46" s="54">
        <f t="shared" si="4"/>
        <v>429056</v>
      </c>
      <c r="P46" s="12" t="s">
        <v>219</v>
      </c>
      <c r="Q46" s="54" t="s">
        <v>108</v>
      </c>
      <c r="R46" s="12" t="s">
        <v>220</v>
      </c>
      <c r="S46" s="49"/>
    </row>
    <row r="47" s="37" customFormat="1" ht="36" spans="1:19">
      <c r="A47" s="18">
        <v>5</v>
      </c>
      <c r="B47" s="10" t="s">
        <v>199</v>
      </c>
      <c r="C47" s="10" t="s">
        <v>221</v>
      </c>
      <c r="D47" s="10" t="s">
        <v>18</v>
      </c>
      <c r="E47" s="10">
        <v>101</v>
      </c>
      <c r="F47" s="10" t="s">
        <v>222</v>
      </c>
      <c r="G47" s="10" t="s">
        <v>20</v>
      </c>
      <c r="H47" s="10" t="s">
        <v>221</v>
      </c>
      <c r="I47" s="10" t="s">
        <v>223</v>
      </c>
      <c r="J47" s="10" t="s">
        <v>224</v>
      </c>
      <c r="K47" s="18">
        <v>17</v>
      </c>
      <c r="L47" s="18">
        <v>352</v>
      </c>
      <c r="M47" s="80">
        <v>3</v>
      </c>
      <c r="N47" s="54">
        <f>L47*M47*160</f>
        <v>168960</v>
      </c>
      <c r="O47" s="54">
        <f t="shared" si="4"/>
        <v>135168</v>
      </c>
      <c r="P47" s="114" t="s">
        <v>225</v>
      </c>
      <c r="Q47" s="101" t="s">
        <v>24</v>
      </c>
      <c r="R47" s="114" t="s">
        <v>225</v>
      </c>
      <c r="S47" s="49"/>
    </row>
    <row r="48" s="91" customFormat="1" ht="35" customHeight="1" spans="1:19">
      <c r="A48" s="108">
        <v>6</v>
      </c>
      <c r="B48" s="109" t="s">
        <v>199</v>
      </c>
      <c r="C48" s="110" t="s">
        <v>226</v>
      </c>
      <c r="D48" s="108" t="s">
        <v>18</v>
      </c>
      <c r="E48" s="109">
        <v>96</v>
      </c>
      <c r="F48" s="110" t="s">
        <v>227</v>
      </c>
      <c r="G48" s="115" t="s">
        <v>20</v>
      </c>
      <c r="H48" s="111" t="s">
        <v>226</v>
      </c>
      <c r="I48" s="110" t="s">
        <v>228</v>
      </c>
      <c r="J48" s="116" t="s">
        <v>229</v>
      </c>
      <c r="K48" s="116">
        <v>16</v>
      </c>
      <c r="L48" s="116">
        <v>278</v>
      </c>
      <c r="M48" s="116">
        <v>3.5</v>
      </c>
      <c r="N48" s="54">
        <v>152480</v>
      </c>
      <c r="O48" s="54">
        <f t="shared" si="4"/>
        <v>121984</v>
      </c>
      <c r="P48" s="117" t="s">
        <v>230</v>
      </c>
      <c r="Q48" s="117" t="s">
        <v>24</v>
      </c>
      <c r="R48" s="117" t="s">
        <v>230</v>
      </c>
      <c r="S48" s="109"/>
    </row>
    <row r="49" s="91" customFormat="1" ht="23" customHeight="1" spans="1:19">
      <c r="A49" s="108"/>
      <c r="B49" s="109"/>
      <c r="C49" s="110"/>
      <c r="D49" s="108"/>
      <c r="E49" s="109"/>
      <c r="F49" s="110"/>
      <c r="G49" s="115"/>
      <c r="H49" s="111"/>
      <c r="I49" s="110"/>
      <c r="J49" s="116"/>
      <c r="K49" s="116"/>
      <c r="L49" s="116"/>
      <c r="M49" s="116"/>
      <c r="N49" s="54"/>
      <c r="O49" s="54">
        <f>SUM(O43:O48)</f>
        <v>1466201.6</v>
      </c>
      <c r="P49" s="117"/>
      <c r="Q49" s="117"/>
      <c r="R49" s="117"/>
      <c r="S49" s="109"/>
    </row>
    <row r="50" s="37" customFormat="1" ht="60" spans="1:19">
      <c r="A50" s="18">
        <v>1</v>
      </c>
      <c r="B50" s="10" t="s">
        <v>231</v>
      </c>
      <c r="C50" s="18" t="s">
        <v>232</v>
      </c>
      <c r="D50" s="18" t="s">
        <v>18</v>
      </c>
      <c r="E50" s="18">
        <v>55</v>
      </c>
      <c r="F50" s="33" t="s">
        <v>233</v>
      </c>
      <c r="G50" s="33" t="s">
        <v>20</v>
      </c>
      <c r="H50" s="33" t="s">
        <v>234</v>
      </c>
      <c r="I50" s="33" t="s">
        <v>235</v>
      </c>
      <c r="J50" s="33" t="s">
        <v>236</v>
      </c>
      <c r="K50" s="79">
        <v>63</v>
      </c>
      <c r="L50" s="79">
        <v>1123</v>
      </c>
      <c r="M50" s="53">
        <v>3.5</v>
      </c>
      <c r="N50" s="54">
        <f t="shared" ref="N50:N60" si="5">L50*M50*160</f>
        <v>628880</v>
      </c>
      <c r="O50" s="54">
        <f t="shared" ref="O50:O60" si="6">N50*0.8</f>
        <v>503104</v>
      </c>
      <c r="P50" s="33" t="s">
        <v>237</v>
      </c>
      <c r="Q50" s="33" t="s">
        <v>161</v>
      </c>
      <c r="R50" s="33" t="s">
        <v>238</v>
      </c>
      <c r="S50" s="49"/>
    </row>
    <row r="51" s="37" customFormat="1" ht="48" spans="1:19">
      <c r="A51" s="18">
        <v>2</v>
      </c>
      <c r="B51" s="10" t="s">
        <v>231</v>
      </c>
      <c r="C51" s="18" t="s">
        <v>239</v>
      </c>
      <c r="D51" s="18" t="s">
        <v>18</v>
      </c>
      <c r="E51" s="18">
        <v>39</v>
      </c>
      <c r="F51" s="33" t="s">
        <v>240</v>
      </c>
      <c r="G51" s="33" t="s">
        <v>20</v>
      </c>
      <c r="H51" s="33" t="s">
        <v>241</v>
      </c>
      <c r="I51" s="33" t="s">
        <v>242</v>
      </c>
      <c r="J51" s="33" t="s">
        <v>243</v>
      </c>
      <c r="K51" s="79">
        <v>30</v>
      </c>
      <c r="L51" s="79">
        <v>553</v>
      </c>
      <c r="M51" s="53">
        <v>3.5</v>
      </c>
      <c r="N51" s="54">
        <f t="shared" si="5"/>
        <v>309680</v>
      </c>
      <c r="O51" s="54">
        <f t="shared" si="6"/>
        <v>247744</v>
      </c>
      <c r="P51" s="33" t="s">
        <v>244</v>
      </c>
      <c r="Q51" s="33" t="s">
        <v>161</v>
      </c>
      <c r="R51" s="33" t="s">
        <v>245</v>
      </c>
      <c r="S51" s="49"/>
    </row>
    <row r="52" s="37" customFormat="1" ht="48" spans="1:19">
      <c r="A52" s="18">
        <v>3</v>
      </c>
      <c r="B52" s="10" t="s">
        <v>231</v>
      </c>
      <c r="C52" s="18" t="s">
        <v>246</v>
      </c>
      <c r="D52" s="18" t="s">
        <v>18</v>
      </c>
      <c r="E52" s="18">
        <v>41</v>
      </c>
      <c r="F52" s="33" t="s">
        <v>247</v>
      </c>
      <c r="G52" s="33" t="s">
        <v>20</v>
      </c>
      <c r="H52" s="33" t="s">
        <v>248</v>
      </c>
      <c r="I52" s="33" t="s">
        <v>249</v>
      </c>
      <c r="J52" s="33" t="s">
        <v>250</v>
      </c>
      <c r="K52" s="79">
        <v>45</v>
      </c>
      <c r="L52" s="79">
        <v>805</v>
      </c>
      <c r="M52" s="53">
        <v>3.5</v>
      </c>
      <c r="N52" s="54">
        <f t="shared" si="5"/>
        <v>450800</v>
      </c>
      <c r="O52" s="54">
        <f t="shared" si="6"/>
        <v>360640</v>
      </c>
      <c r="P52" s="33" t="s">
        <v>251</v>
      </c>
      <c r="Q52" s="33" t="s">
        <v>161</v>
      </c>
      <c r="R52" s="33" t="s">
        <v>252</v>
      </c>
      <c r="S52" s="49"/>
    </row>
    <row r="53" s="37" customFormat="1" ht="60" spans="1:19">
      <c r="A53" s="18">
        <v>4</v>
      </c>
      <c r="B53" s="10" t="s">
        <v>231</v>
      </c>
      <c r="C53" s="18" t="s">
        <v>253</v>
      </c>
      <c r="D53" s="18" t="s">
        <v>18</v>
      </c>
      <c r="E53" s="18">
        <v>49</v>
      </c>
      <c r="F53" s="33" t="s">
        <v>254</v>
      </c>
      <c r="G53" s="33" t="s">
        <v>20</v>
      </c>
      <c r="H53" s="33" t="s">
        <v>253</v>
      </c>
      <c r="I53" s="33" t="s">
        <v>255</v>
      </c>
      <c r="J53" s="33" t="s">
        <v>256</v>
      </c>
      <c r="K53" s="79">
        <v>50</v>
      </c>
      <c r="L53" s="79">
        <v>896</v>
      </c>
      <c r="M53" s="53">
        <v>3.5</v>
      </c>
      <c r="N53" s="54">
        <f t="shared" si="5"/>
        <v>501760</v>
      </c>
      <c r="O53" s="54">
        <f t="shared" si="6"/>
        <v>401408</v>
      </c>
      <c r="P53" s="33" t="s">
        <v>257</v>
      </c>
      <c r="Q53" s="33" t="s">
        <v>161</v>
      </c>
      <c r="R53" s="33" t="s">
        <v>258</v>
      </c>
      <c r="S53" s="49"/>
    </row>
    <row r="54" s="37" customFormat="1" ht="48" spans="1:19">
      <c r="A54" s="18">
        <v>5</v>
      </c>
      <c r="B54" s="10" t="s">
        <v>231</v>
      </c>
      <c r="C54" s="18" t="s">
        <v>259</v>
      </c>
      <c r="D54" s="18" t="s">
        <v>18</v>
      </c>
      <c r="E54" s="18">
        <v>48</v>
      </c>
      <c r="F54" s="33" t="s">
        <v>260</v>
      </c>
      <c r="G54" s="33" t="s">
        <v>20</v>
      </c>
      <c r="H54" s="33" t="s">
        <v>259</v>
      </c>
      <c r="I54" s="33" t="s">
        <v>261</v>
      </c>
      <c r="J54" s="33" t="s">
        <v>262</v>
      </c>
      <c r="K54" s="79">
        <v>33</v>
      </c>
      <c r="L54" s="79">
        <v>587</v>
      </c>
      <c r="M54" s="53">
        <v>3.5</v>
      </c>
      <c r="N54" s="54">
        <f t="shared" si="5"/>
        <v>328720</v>
      </c>
      <c r="O54" s="54">
        <f t="shared" si="6"/>
        <v>262976</v>
      </c>
      <c r="P54" s="33" t="s">
        <v>263</v>
      </c>
      <c r="Q54" s="33" t="s">
        <v>161</v>
      </c>
      <c r="R54" s="33" t="s">
        <v>264</v>
      </c>
      <c r="S54" s="49"/>
    </row>
    <row r="55" s="37" customFormat="1" ht="60" spans="1:19">
      <c r="A55" s="18">
        <v>6</v>
      </c>
      <c r="B55" s="10" t="s">
        <v>231</v>
      </c>
      <c r="C55" s="18" t="s">
        <v>265</v>
      </c>
      <c r="D55" s="18" t="s">
        <v>18</v>
      </c>
      <c r="E55" s="18">
        <v>56</v>
      </c>
      <c r="F55" s="33" t="s">
        <v>266</v>
      </c>
      <c r="G55" s="33" t="s">
        <v>20</v>
      </c>
      <c r="H55" s="33" t="s">
        <v>267</v>
      </c>
      <c r="I55" s="33" t="s">
        <v>268</v>
      </c>
      <c r="J55" s="33" t="s">
        <v>269</v>
      </c>
      <c r="K55" s="79">
        <v>27</v>
      </c>
      <c r="L55" s="79">
        <v>484</v>
      </c>
      <c r="M55" s="53">
        <v>3.5</v>
      </c>
      <c r="N55" s="54">
        <f t="shared" si="5"/>
        <v>271040</v>
      </c>
      <c r="O55" s="54">
        <f t="shared" si="6"/>
        <v>216832</v>
      </c>
      <c r="P55" s="33" t="s">
        <v>270</v>
      </c>
      <c r="Q55" s="33" t="s">
        <v>161</v>
      </c>
      <c r="R55" s="33" t="s">
        <v>271</v>
      </c>
      <c r="S55" s="49"/>
    </row>
    <row r="56" s="37" customFormat="1" ht="60" spans="1:19">
      <c r="A56" s="18">
        <v>7</v>
      </c>
      <c r="B56" s="10" t="s">
        <v>231</v>
      </c>
      <c r="C56" s="18" t="s">
        <v>272</v>
      </c>
      <c r="D56" s="18" t="s">
        <v>18</v>
      </c>
      <c r="E56" s="18">
        <v>45</v>
      </c>
      <c r="F56" s="33" t="s">
        <v>273</v>
      </c>
      <c r="G56" s="33" t="s">
        <v>20</v>
      </c>
      <c r="H56" s="33" t="s">
        <v>274</v>
      </c>
      <c r="I56" s="33" t="s">
        <v>275</v>
      </c>
      <c r="J56" s="33" t="s">
        <v>276</v>
      </c>
      <c r="K56" s="79">
        <v>52</v>
      </c>
      <c r="L56" s="79">
        <v>933</v>
      </c>
      <c r="M56" s="53">
        <v>3.5</v>
      </c>
      <c r="N56" s="54">
        <f t="shared" si="5"/>
        <v>522480</v>
      </c>
      <c r="O56" s="54">
        <f t="shared" si="6"/>
        <v>417984</v>
      </c>
      <c r="P56" s="33" t="s">
        <v>277</v>
      </c>
      <c r="Q56" s="33" t="s">
        <v>161</v>
      </c>
      <c r="R56" s="33" t="s">
        <v>278</v>
      </c>
      <c r="S56" s="49"/>
    </row>
    <row r="57" s="37" customFormat="1" ht="48" spans="1:19">
      <c r="A57" s="18">
        <v>8</v>
      </c>
      <c r="B57" s="10" t="s">
        <v>231</v>
      </c>
      <c r="C57" s="18" t="s">
        <v>279</v>
      </c>
      <c r="D57" s="18" t="s">
        <v>18</v>
      </c>
      <c r="E57" s="18">
        <v>55</v>
      </c>
      <c r="F57" s="33" t="s">
        <v>280</v>
      </c>
      <c r="G57" s="33" t="s">
        <v>20</v>
      </c>
      <c r="H57" s="33" t="s">
        <v>281</v>
      </c>
      <c r="I57" s="33" t="s">
        <v>282</v>
      </c>
      <c r="J57" s="33" t="s">
        <v>283</v>
      </c>
      <c r="K57" s="79">
        <v>21</v>
      </c>
      <c r="L57" s="79">
        <v>378</v>
      </c>
      <c r="M57" s="53">
        <v>3.5</v>
      </c>
      <c r="N57" s="54">
        <f t="shared" si="5"/>
        <v>211680</v>
      </c>
      <c r="O57" s="54">
        <f t="shared" si="6"/>
        <v>169344</v>
      </c>
      <c r="P57" s="33" t="s">
        <v>284</v>
      </c>
      <c r="Q57" s="33" t="s">
        <v>161</v>
      </c>
      <c r="R57" s="33" t="s">
        <v>285</v>
      </c>
      <c r="S57" s="49"/>
    </row>
    <row r="58" s="37" customFormat="1" ht="21" customHeight="1" spans="1:19">
      <c r="A58" s="18"/>
      <c r="B58" s="10"/>
      <c r="C58" s="18"/>
      <c r="D58" s="18"/>
      <c r="E58" s="18"/>
      <c r="F58" s="33"/>
      <c r="G58" s="33"/>
      <c r="H58" s="33"/>
      <c r="I58" s="33"/>
      <c r="J58" s="33"/>
      <c r="K58" s="79"/>
      <c r="L58" s="79"/>
      <c r="M58" s="53"/>
      <c r="N58" s="54"/>
      <c r="O58" s="54">
        <f>SUM(O50:O57)</f>
        <v>2580032</v>
      </c>
      <c r="P58" s="33"/>
      <c r="Q58" s="33"/>
      <c r="R58" s="33"/>
      <c r="S58" s="49"/>
    </row>
    <row r="59" s="43" customFormat="1" ht="36" spans="1:19">
      <c r="A59" s="18">
        <v>1</v>
      </c>
      <c r="B59" s="10" t="s">
        <v>286</v>
      </c>
      <c r="C59" s="18" t="s">
        <v>287</v>
      </c>
      <c r="D59" s="18" t="s">
        <v>18</v>
      </c>
      <c r="E59" s="51">
        <v>63</v>
      </c>
      <c r="F59" s="10" t="s">
        <v>288</v>
      </c>
      <c r="G59" s="10" t="s">
        <v>20</v>
      </c>
      <c r="H59" s="18" t="s">
        <v>287</v>
      </c>
      <c r="I59" s="54" t="s">
        <v>289</v>
      </c>
      <c r="J59" s="18" t="s">
        <v>290</v>
      </c>
      <c r="K59" s="18">
        <v>93</v>
      </c>
      <c r="L59" s="18">
        <v>1456</v>
      </c>
      <c r="M59" s="80">
        <v>4</v>
      </c>
      <c r="N59" s="54">
        <f>L59*M59*160</f>
        <v>931840</v>
      </c>
      <c r="O59" s="54">
        <f>N59*0.8</f>
        <v>745472</v>
      </c>
      <c r="P59" s="12" t="s">
        <v>291</v>
      </c>
      <c r="Q59" s="54" t="s">
        <v>108</v>
      </c>
      <c r="R59" s="12" t="s">
        <v>292</v>
      </c>
      <c r="S59" s="10"/>
    </row>
    <row r="60" s="43" customFormat="1" ht="36" spans="1:19">
      <c r="A60" s="18">
        <v>2</v>
      </c>
      <c r="B60" s="10" t="s">
        <v>286</v>
      </c>
      <c r="C60" s="54" t="s">
        <v>293</v>
      </c>
      <c r="D60" s="54" t="s">
        <v>18</v>
      </c>
      <c r="E60" s="10">
        <v>7</v>
      </c>
      <c r="F60" s="18" t="s">
        <v>294</v>
      </c>
      <c r="G60" s="10" t="s">
        <v>20</v>
      </c>
      <c r="H60" s="18" t="s">
        <v>293</v>
      </c>
      <c r="I60" s="54" t="s">
        <v>295</v>
      </c>
      <c r="J60" s="10" t="s">
        <v>296</v>
      </c>
      <c r="K60" s="18">
        <v>44</v>
      </c>
      <c r="L60" s="18">
        <v>798</v>
      </c>
      <c r="M60" s="80">
        <v>3.5</v>
      </c>
      <c r="N60" s="54">
        <f>L60*M60*160</f>
        <v>446880</v>
      </c>
      <c r="O60" s="54">
        <f>N60*0.8</f>
        <v>357504</v>
      </c>
      <c r="P60" s="12" t="s">
        <v>297</v>
      </c>
      <c r="Q60" s="54" t="s">
        <v>108</v>
      </c>
      <c r="R60" s="12" t="s">
        <v>298</v>
      </c>
      <c r="S60" s="10"/>
    </row>
    <row r="61" s="43" customFormat="1" ht="36" spans="1:19">
      <c r="A61" s="18">
        <v>3</v>
      </c>
      <c r="B61" s="10" t="s">
        <v>286</v>
      </c>
      <c r="C61" s="18" t="s">
        <v>299</v>
      </c>
      <c r="D61" s="18" t="s">
        <v>18</v>
      </c>
      <c r="E61" s="51">
        <v>50</v>
      </c>
      <c r="F61" s="18" t="s">
        <v>300</v>
      </c>
      <c r="G61" s="10" t="s">
        <v>20</v>
      </c>
      <c r="H61" s="18" t="s">
        <v>299</v>
      </c>
      <c r="I61" s="54" t="s">
        <v>301</v>
      </c>
      <c r="J61" s="18" t="s">
        <v>302</v>
      </c>
      <c r="K61" s="18">
        <v>18</v>
      </c>
      <c r="L61" s="18">
        <v>317</v>
      </c>
      <c r="M61" s="80">
        <v>3.5</v>
      </c>
      <c r="N61" s="54">
        <f>L61*M61*160</f>
        <v>177520</v>
      </c>
      <c r="O61" s="54">
        <f>N61*0.8</f>
        <v>142016</v>
      </c>
      <c r="P61" s="12" t="s">
        <v>303</v>
      </c>
      <c r="Q61" s="54" t="s">
        <v>108</v>
      </c>
      <c r="R61" s="12" t="s">
        <v>304</v>
      </c>
      <c r="S61" s="89"/>
    </row>
    <row r="62" spans="1:19">
      <c r="O62" s="90">
        <f>SUM(O59:O61)</f>
        <v>1244992</v>
      </c>
    </row>
  </sheetData>
  <mergeCells count="2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workbookViewId="0">
      <selection activeCell="J7" sqref="J7"/>
    </sheetView>
  </sheetViews>
  <sheetFormatPr defaultColWidth="9" defaultRowHeight="13.5"/>
  <cols>
    <col min="1" max="1" width="4.125" style="1" customWidth="1"/>
    <col min="2" max="2" width="7.5" style="1" customWidth="1"/>
    <col min="3" max="3" width="8" style="1" customWidth="1"/>
    <col min="4" max="4" width="9" style="1"/>
    <col min="5" max="5" width="8.5" style="1" customWidth="1"/>
    <col min="6" max="6" width="19" style="1" customWidth="1"/>
    <col min="7" max="7" width="10.75" style="1" customWidth="1"/>
    <col min="8" max="8" width="10.5" style="1" customWidth="1"/>
    <col min="9" max="9" width="11.625" style="1" customWidth="1"/>
    <col min="10" max="10" width="23.375" style="1" customWidth="1"/>
    <col min="11" max="12" width="9" style="1"/>
    <col min="13" max="13" width="9" style="44"/>
    <col min="14" max="14" width="9" style="1"/>
    <col min="15" max="16" width="12.75" style="1" customWidth="1"/>
    <col min="17" max="17" width="16.75" style="1" customWidth="1"/>
    <col min="18" max="18" width="9" style="1"/>
    <col min="19" max="19" width="20.625" style="1" customWidth="1"/>
    <col min="20" max="16384" width="9" style="1"/>
  </cols>
  <sheetData>
    <row r="1" s="1" customFormat="1" ht="34" customHeight="1" spans="1:2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="1" customFormat="1" ht="24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305</v>
      </c>
      <c r="M2" s="46" t="s">
        <v>306</v>
      </c>
      <c r="N2" s="6" t="s">
        <v>307</v>
      </c>
      <c r="O2" s="6" t="s">
        <v>308</v>
      </c>
      <c r="P2" s="6" t="s">
        <v>311</v>
      </c>
      <c r="Q2" s="7" t="s">
        <v>12</v>
      </c>
      <c r="R2" s="7" t="s">
        <v>13</v>
      </c>
      <c r="S2" s="7" t="s">
        <v>14</v>
      </c>
      <c r="T2" s="7" t="s">
        <v>309</v>
      </c>
    </row>
    <row r="3" s="1" customFormat="1" ht="21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47"/>
      <c r="N3" s="8"/>
      <c r="O3" s="8"/>
      <c r="P3" s="8"/>
      <c r="Q3" s="7"/>
      <c r="R3" s="7"/>
      <c r="S3" s="7"/>
      <c r="T3" s="7"/>
    </row>
    <row r="4" s="37" customFormat="1" ht="39" customHeight="1" spans="1:22">
      <c r="A4" s="48">
        <v>1</v>
      </c>
      <c r="B4" s="49" t="s">
        <v>41</v>
      </c>
      <c r="C4" s="50" t="s">
        <v>42</v>
      </c>
      <c r="D4" s="51" t="s">
        <v>18</v>
      </c>
      <c r="E4" s="51">
        <v>54</v>
      </c>
      <c r="F4" s="50" t="s">
        <v>43</v>
      </c>
      <c r="G4" s="52" t="s">
        <v>20</v>
      </c>
      <c r="H4" s="50" t="s">
        <v>44</v>
      </c>
      <c r="I4" s="50" t="s">
        <v>45</v>
      </c>
      <c r="J4" s="52" t="s">
        <v>46</v>
      </c>
      <c r="K4" s="33">
        <v>46</v>
      </c>
      <c r="L4" s="33">
        <v>814</v>
      </c>
      <c r="M4" s="53">
        <v>3.5</v>
      </c>
      <c r="N4" s="54">
        <f t="shared" ref="N4:N8" si="0">L4*M4*160</f>
        <v>455840</v>
      </c>
      <c r="O4" s="54">
        <f t="shared" ref="O4:O8" si="1">N4*0.8</f>
        <v>364672</v>
      </c>
      <c r="P4" s="54">
        <v>36</v>
      </c>
      <c r="Q4" s="50" t="s">
        <v>47</v>
      </c>
      <c r="R4" s="50" t="s">
        <v>24</v>
      </c>
      <c r="S4" s="50" t="s">
        <v>48</v>
      </c>
      <c r="T4" s="49"/>
    </row>
    <row r="5" s="37" customFormat="1" ht="42" customHeight="1" spans="1:22">
      <c r="A5" s="48">
        <v>2</v>
      </c>
      <c r="B5" s="49" t="s">
        <v>41</v>
      </c>
      <c r="C5" s="50" t="s">
        <v>50</v>
      </c>
      <c r="D5" s="51" t="s">
        <v>18</v>
      </c>
      <c r="E5" s="51">
        <v>84</v>
      </c>
      <c r="F5" s="50" t="s">
        <v>51</v>
      </c>
      <c r="G5" s="52" t="s">
        <v>20</v>
      </c>
      <c r="H5" s="50" t="s">
        <v>52</v>
      </c>
      <c r="I5" s="50" t="s">
        <v>53</v>
      </c>
      <c r="J5" s="55" t="s">
        <v>54</v>
      </c>
      <c r="K5" s="56">
        <v>26</v>
      </c>
      <c r="L5" s="56">
        <v>440</v>
      </c>
      <c r="M5" s="57">
        <v>3.5</v>
      </c>
      <c r="N5" s="54">
        <f t="shared" si="0"/>
        <v>246400</v>
      </c>
      <c r="O5" s="54">
        <f t="shared" si="1"/>
        <v>197120</v>
      </c>
      <c r="P5" s="54">
        <v>20</v>
      </c>
      <c r="Q5" s="50" t="s">
        <v>55</v>
      </c>
      <c r="R5" s="50" t="s">
        <v>56</v>
      </c>
      <c r="S5" s="50" t="s">
        <v>57</v>
      </c>
      <c r="T5" s="49"/>
    </row>
    <row r="6" s="37" customFormat="1" ht="40" customHeight="1" spans="1:22">
      <c r="A6" s="48">
        <v>3</v>
      </c>
      <c r="B6" s="49" t="s">
        <v>41</v>
      </c>
      <c r="C6" s="50" t="s">
        <v>58</v>
      </c>
      <c r="D6" s="9" t="s">
        <v>27</v>
      </c>
      <c r="E6" s="51">
        <v>77</v>
      </c>
      <c r="F6" s="50" t="s">
        <v>59</v>
      </c>
      <c r="G6" s="52" t="s">
        <v>20</v>
      </c>
      <c r="H6" s="50" t="s">
        <v>60</v>
      </c>
      <c r="I6" s="50" t="s">
        <v>61</v>
      </c>
      <c r="J6" s="50" t="s">
        <v>310</v>
      </c>
      <c r="K6" s="50">
        <v>18</v>
      </c>
      <c r="L6" s="50">
        <v>255</v>
      </c>
      <c r="M6" s="58">
        <v>4</v>
      </c>
      <c r="N6" s="54">
        <f t="shared" si="0"/>
        <v>163200</v>
      </c>
      <c r="O6" s="54">
        <f t="shared" si="1"/>
        <v>130560</v>
      </c>
      <c r="P6" s="54">
        <v>13</v>
      </c>
      <c r="Q6" s="50" t="s">
        <v>63</v>
      </c>
      <c r="R6" s="50" t="s">
        <v>24</v>
      </c>
      <c r="S6" s="50" t="s">
        <v>64</v>
      </c>
      <c r="T6" s="49"/>
    </row>
    <row r="7" s="37" customFormat="1" ht="41" customHeight="1" spans="1:22">
      <c r="A7" s="48">
        <v>4</v>
      </c>
      <c r="B7" s="49" t="s">
        <v>41</v>
      </c>
      <c r="C7" s="50" t="s">
        <v>65</v>
      </c>
      <c r="D7" s="9" t="s">
        <v>27</v>
      </c>
      <c r="E7" s="51">
        <v>36</v>
      </c>
      <c r="F7" s="50" t="s">
        <v>66</v>
      </c>
      <c r="G7" s="52" t="s">
        <v>20</v>
      </c>
      <c r="H7" s="50" t="s">
        <v>67</v>
      </c>
      <c r="I7" s="50" t="s">
        <v>68</v>
      </c>
      <c r="J7" s="59" t="s">
        <v>69</v>
      </c>
      <c r="K7" s="60">
        <v>19</v>
      </c>
      <c r="L7" s="60">
        <v>295</v>
      </c>
      <c r="M7" s="60">
        <v>4</v>
      </c>
      <c r="N7" s="54">
        <f t="shared" si="0"/>
        <v>188800</v>
      </c>
      <c r="O7" s="54">
        <f t="shared" si="1"/>
        <v>151040</v>
      </c>
      <c r="P7" s="54">
        <v>15</v>
      </c>
      <c r="Q7" s="50" t="s">
        <v>70</v>
      </c>
      <c r="R7" s="50" t="s">
        <v>24</v>
      </c>
      <c r="S7" s="50" t="s">
        <v>71</v>
      </c>
      <c r="T7" s="61"/>
    </row>
    <row r="8" s="38" customFormat="1" ht="39" customHeight="1" spans="1:22">
      <c r="A8" s="48">
        <v>5</v>
      </c>
      <c r="B8" s="49" t="s">
        <v>41</v>
      </c>
      <c r="C8" s="50" t="s">
        <v>72</v>
      </c>
      <c r="D8" s="9" t="s">
        <v>18</v>
      </c>
      <c r="E8" s="62">
        <v>29</v>
      </c>
      <c r="F8" s="50" t="s">
        <v>73</v>
      </c>
      <c r="G8" s="52" t="s">
        <v>20</v>
      </c>
      <c r="H8" s="50" t="s">
        <v>74</v>
      </c>
      <c r="I8" s="50" t="s">
        <v>75</v>
      </c>
      <c r="J8" s="50" t="s">
        <v>76</v>
      </c>
      <c r="K8" s="50">
        <v>45</v>
      </c>
      <c r="L8" s="50">
        <v>700</v>
      </c>
      <c r="M8" s="58">
        <v>4</v>
      </c>
      <c r="N8" s="54">
        <f t="shared" si="0"/>
        <v>448000</v>
      </c>
      <c r="O8" s="54">
        <f t="shared" si="1"/>
        <v>358400</v>
      </c>
      <c r="P8" s="54">
        <v>36</v>
      </c>
      <c r="Q8" s="18" t="s">
        <v>77</v>
      </c>
      <c r="R8" s="50" t="s">
        <v>24</v>
      </c>
      <c r="S8" s="18" t="s">
        <v>78</v>
      </c>
      <c r="T8" s="63"/>
    </row>
    <row r="9" s="38" customFormat="1" spans="1:22">
      <c r="A9" s="48"/>
      <c r="B9" s="49"/>
      <c r="C9" s="50"/>
      <c r="D9" s="9"/>
      <c r="E9" s="62"/>
      <c r="F9" s="64"/>
      <c r="G9" s="65"/>
      <c r="H9" s="50"/>
      <c r="I9" s="50"/>
      <c r="J9" s="64"/>
      <c r="K9" s="50"/>
      <c r="L9" s="64"/>
      <c r="M9" s="66"/>
      <c r="N9" s="54"/>
      <c r="O9" s="54">
        <f>SUM(O4:O8)</f>
        <v>1201792</v>
      </c>
      <c r="P9" s="67">
        <f>SUM(P4:P8)</f>
        <v>120</v>
      </c>
      <c r="Q9" s="68"/>
      <c r="R9" s="64"/>
      <c r="S9" s="18"/>
      <c r="T9" s="63"/>
    </row>
    <row r="10" customFormat="1" ht="47" customHeight="1" spans="1:22">
      <c r="A10" s="18">
        <v>1</v>
      </c>
      <c r="B10" s="10" t="s">
        <v>102</v>
      </c>
      <c r="C10" s="10" t="s">
        <v>103</v>
      </c>
      <c r="D10" s="10" t="s">
        <v>18</v>
      </c>
      <c r="E10" s="10">
        <v>40</v>
      </c>
      <c r="F10" s="16" t="s">
        <v>104</v>
      </c>
      <c r="G10" s="10" t="s">
        <v>20</v>
      </c>
      <c r="H10" s="10" t="s">
        <v>103</v>
      </c>
      <c r="I10" s="10" t="s">
        <v>105</v>
      </c>
      <c r="J10" s="10" t="s">
        <v>106</v>
      </c>
      <c r="K10" s="10">
        <v>11</v>
      </c>
      <c r="L10" s="10">
        <v>173</v>
      </c>
      <c r="M10" s="16">
        <v>3.5</v>
      </c>
      <c r="N10" s="54">
        <f t="shared" ref="N10:N18" si="2">L10*M10*160</f>
        <v>96880</v>
      </c>
      <c r="O10" s="54">
        <f t="shared" ref="O10:O18" si="3">N10*0.8</f>
        <v>77504</v>
      </c>
      <c r="P10" s="54">
        <v>7</v>
      </c>
      <c r="Q10" s="18" t="s">
        <v>107</v>
      </c>
      <c r="R10" s="49" t="s">
        <v>108</v>
      </c>
      <c r="S10" s="18" t="s">
        <v>109</v>
      </c>
      <c r="T10" s="69"/>
    </row>
    <row r="11" customFormat="1" ht="36" spans="1:22">
      <c r="A11" s="18">
        <v>2</v>
      </c>
      <c r="B11" s="49" t="s">
        <v>102</v>
      </c>
      <c r="C11" s="49" t="s">
        <v>103</v>
      </c>
      <c r="D11" s="49" t="s">
        <v>18</v>
      </c>
      <c r="E11" s="49">
        <v>40</v>
      </c>
      <c r="F11" s="70" t="s">
        <v>110</v>
      </c>
      <c r="G11" s="49" t="s">
        <v>20</v>
      </c>
      <c r="H11" s="49" t="s">
        <v>103</v>
      </c>
      <c r="I11" s="49" t="s">
        <v>105</v>
      </c>
      <c r="J11" s="49" t="s">
        <v>111</v>
      </c>
      <c r="K11" s="49">
        <v>7</v>
      </c>
      <c r="L11" s="49">
        <v>113</v>
      </c>
      <c r="M11" s="70">
        <v>3.5</v>
      </c>
      <c r="N11" s="54">
        <f t="shared" si="2"/>
        <v>63280</v>
      </c>
      <c r="O11" s="54">
        <f t="shared" si="3"/>
        <v>50624</v>
      </c>
      <c r="P11" s="54">
        <v>5</v>
      </c>
      <c r="Q11" s="48" t="s">
        <v>112</v>
      </c>
      <c r="R11" s="49" t="s">
        <v>108</v>
      </c>
      <c r="S11" s="48" t="s">
        <v>113</v>
      </c>
      <c r="T11" s="69"/>
    </row>
    <row r="12" customFormat="1" ht="36" spans="1:22">
      <c r="A12" s="18">
        <v>3</v>
      </c>
      <c r="B12" s="49" t="s">
        <v>102</v>
      </c>
      <c r="C12" s="49" t="s">
        <v>103</v>
      </c>
      <c r="D12" s="49" t="s">
        <v>18</v>
      </c>
      <c r="E12" s="49">
        <v>40</v>
      </c>
      <c r="F12" s="70" t="s">
        <v>114</v>
      </c>
      <c r="G12" s="49" t="s">
        <v>20</v>
      </c>
      <c r="H12" s="49" t="s">
        <v>103</v>
      </c>
      <c r="I12" s="49" t="s">
        <v>105</v>
      </c>
      <c r="J12" s="49" t="s">
        <v>115</v>
      </c>
      <c r="K12" s="49">
        <v>5</v>
      </c>
      <c r="L12" s="49">
        <v>78</v>
      </c>
      <c r="M12" s="70">
        <v>3.5</v>
      </c>
      <c r="N12" s="54">
        <f t="shared" si="2"/>
        <v>43680</v>
      </c>
      <c r="O12" s="54">
        <f t="shared" si="3"/>
        <v>34944</v>
      </c>
      <c r="P12" s="54">
        <v>3</v>
      </c>
      <c r="Q12" s="48" t="s">
        <v>116</v>
      </c>
      <c r="R12" s="49" t="s">
        <v>108</v>
      </c>
      <c r="S12" s="48" t="s">
        <v>117</v>
      </c>
      <c r="T12" s="69"/>
      <c r="V12" s="71"/>
    </row>
    <row r="13" customFormat="1" ht="36" spans="1:22">
      <c r="A13" s="18">
        <v>4</v>
      </c>
      <c r="B13" s="49" t="s">
        <v>102</v>
      </c>
      <c r="C13" s="49" t="s">
        <v>103</v>
      </c>
      <c r="D13" s="49" t="s">
        <v>18</v>
      </c>
      <c r="E13" s="49">
        <v>40</v>
      </c>
      <c r="F13" s="70" t="s">
        <v>114</v>
      </c>
      <c r="G13" s="49" t="s">
        <v>20</v>
      </c>
      <c r="H13" s="49" t="s">
        <v>103</v>
      </c>
      <c r="I13" s="49" t="s">
        <v>105</v>
      </c>
      <c r="J13" s="49" t="s">
        <v>118</v>
      </c>
      <c r="K13" s="49">
        <v>7</v>
      </c>
      <c r="L13" s="49">
        <v>120</v>
      </c>
      <c r="M13" s="70">
        <v>3.5</v>
      </c>
      <c r="N13" s="54">
        <f t="shared" si="2"/>
        <v>67200</v>
      </c>
      <c r="O13" s="54">
        <f t="shared" si="3"/>
        <v>53760</v>
      </c>
      <c r="P13" s="54">
        <v>5</v>
      </c>
      <c r="Q13" s="48" t="s">
        <v>119</v>
      </c>
      <c r="R13" s="49" t="s">
        <v>108</v>
      </c>
      <c r="S13" s="48" t="s">
        <v>120</v>
      </c>
      <c r="T13" s="69"/>
    </row>
    <row r="14" customFormat="1" ht="36" spans="1:22">
      <c r="A14" s="18">
        <v>5</v>
      </c>
      <c r="B14" s="49" t="s">
        <v>102</v>
      </c>
      <c r="C14" s="49" t="s">
        <v>103</v>
      </c>
      <c r="D14" s="49" t="s">
        <v>18</v>
      </c>
      <c r="E14" s="49">
        <v>40</v>
      </c>
      <c r="F14" s="70" t="s">
        <v>121</v>
      </c>
      <c r="G14" s="49" t="s">
        <v>20</v>
      </c>
      <c r="H14" s="49" t="s">
        <v>103</v>
      </c>
      <c r="I14" s="49" t="s">
        <v>105</v>
      </c>
      <c r="J14" s="49" t="s">
        <v>122</v>
      </c>
      <c r="K14" s="49">
        <v>7</v>
      </c>
      <c r="L14" s="49">
        <v>116</v>
      </c>
      <c r="M14" s="70">
        <v>3.5</v>
      </c>
      <c r="N14" s="54">
        <f t="shared" si="2"/>
        <v>64960</v>
      </c>
      <c r="O14" s="54">
        <f t="shared" si="3"/>
        <v>51968</v>
      </c>
      <c r="P14" s="54">
        <v>5</v>
      </c>
      <c r="Q14" s="48" t="s">
        <v>119</v>
      </c>
      <c r="R14" s="49" t="s">
        <v>108</v>
      </c>
      <c r="S14" s="48" t="s">
        <v>120</v>
      </c>
      <c r="T14" s="69"/>
    </row>
    <row r="15" customFormat="1" ht="36" spans="1:22">
      <c r="A15" s="18">
        <v>6</v>
      </c>
      <c r="B15" s="49" t="s">
        <v>102</v>
      </c>
      <c r="C15" s="49" t="s">
        <v>103</v>
      </c>
      <c r="D15" s="49" t="s">
        <v>18</v>
      </c>
      <c r="E15" s="49">
        <v>40</v>
      </c>
      <c r="F15" s="70" t="s">
        <v>123</v>
      </c>
      <c r="G15" s="49" t="s">
        <v>20</v>
      </c>
      <c r="H15" s="49" t="s">
        <v>103</v>
      </c>
      <c r="I15" s="49" t="s">
        <v>105</v>
      </c>
      <c r="J15" s="49" t="s">
        <v>124</v>
      </c>
      <c r="K15" s="49">
        <v>8</v>
      </c>
      <c r="L15" s="49">
        <v>123</v>
      </c>
      <c r="M15" s="70">
        <v>3.5</v>
      </c>
      <c r="N15" s="54">
        <f t="shared" si="2"/>
        <v>68880</v>
      </c>
      <c r="O15" s="54">
        <f t="shared" si="3"/>
        <v>55104</v>
      </c>
      <c r="P15" s="54">
        <v>5</v>
      </c>
      <c r="Q15" s="48" t="s">
        <v>125</v>
      </c>
      <c r="R15" s="49" t="s">
        <v>108</v>
      </c>
      <c r="S15" s="48" t="s">
        <v>126</v>
      </c>
      <c r="T15" s="69"/>
    </row>
    <row r="16" customFormat="1" ht="36" spans="1:22">
      <c r="A16" s="70">
        <v>7</v>
      </c>
      <c r="B16" s="70" t="s">
        <v>102</v>
      </c>
      <c r="C16" s="70" t="s">
        <v>103</v>
      </c>
      <c r="D16" s="70" t="s">
        <v>18</v>
      </c>
      <c r="E16" s="70">
        <v>40</v>
      </c>
      <c r="F16" s="70" t="s">
        <v>127</v>
      </c>
      <c r="G16" s="70" t="s">
        <v>20</v>
      </c>
      <c r="H16" s="70" t="s">
        <v>103</v>
      </c>
      <c r="I16" s="70" t="s">
        <v>105</v>
      </c>
      <c r="J16" s="70" t="s">
        <v>128</v>
      </c>
      <c r="K16" s="70">
        <v>6.5</v>
      </c>
      <c r="L16" s="70">
        <v>382</v>
      </c>
      <c r="M16" s="70">
        <v>1</v>
      </c>
      <c r="N16" s="70">
        <f t="shared" si="2"/>
        <v>61120</v>
      </c>
      <c r="O16" s="70">
        <f t="shared" si="3"/>
        <v>48896</v>
      </c>
      <c r="P16" s="70">
        <v>4</v>
      </c>
      <c r="Q16" s="70" t="s">
        <v>129</v>
      </c>
      <c r="R16" s="70" t="s">
        <v>108</v>
      </c>
      <c r="S16" s="70" t="s">
        <v>130</v>
      </c>
    </row>
    <row r="17" customFormat="1" ht="36" spans="1:23">
      <c r="A17" s="70">
        <v>8</v>
      </c>
      <c r="B17" s="49" t="s">
        <v>102</v>
      </c>
      <c r="C17" s="49" t="s">
        <v>131</v>
      </c>
      <c r="D17" s="49" t="s">
        <v>18</v>
      </c>
      <c r="E17" s="49">
        <v>52</v>
      </c>
      <c r="F17" s="70" t="s">
        <v>132</v>
      </c>
      <c r="G17" s="49" t="s">
        <v>20</v>
      </c>
      <c r="H17" s="49" t="s">
        <v>131</v>
      </c>
      <c r="I17" s="49" t="s">
        <v>133</v>
      </c>
      <c r="J17" s="49" t="s">
        <v>134</v>
      </c>
      <c r="K17" s="49">
        <v>15</v>
      </c>
      <c r="L17" s="49">
        <v>216</v>
      </c>
      <c r="M17" s="70">
        <v>4</v>
      </c>
      <c r="N17" s="54">
        <f t="shared" ref="N17:N21" si="4">L17*M17*160</f>
        <v>138240</v>
      </c>
      <c r="O17" s="54">
        <f t="shared" ref="O17:O21" si="5">N17*0.8</f>
        <v>110592</v>
      </c>
      <c r="P17" s="54">
        <v>10</v>
      </c>
      <c r="Q17" s="48" t="s">
        <v>135</v>
      </c>
      <c r="R17" s="49" t="s">
        <v>108</v>
      </c>
      <c r="S17" s="48" t="s">
        <v>136</v>
      </c>
      <c r="T17" s="69"/>
    </row>
    <row r="18" customFormat="1" ht="36" spans="1:23">
      <c r="A18" s="70">
        <v>9</v>
      </c>
      <c r="B18" s="49" t="s">
        <v>102</v>
      </c>
      <c r="C18" s="49" t="s">
        <v>131</v>
      </c>
      <c r="D18" s="49" t="s">
        <v>18</v>
      </c>
      <c r="E18" s="49">
        <v>52</v>
      </c>
      <c r="F18" s="70" t="s">
        <v>137</v>
      </c>
      <c r="G18" s="49" t="s">
        <v>20</v>
      </c>
      <c r="H18" s="49" t="s">
        <v>131</v>
      </c>
      <c r="I18" s="49" t="s">
        <v>133</v>
      </c>
      <c r="J18" s="49" t="s">
        <v>138</v>
      </c>
      <c r="K18" s="49">
        <v>12</v>
      </c>
      <c r="L18" s="49">
        <v>165</v>
      </c>
      <c r="M18" s="70">
        <v>4</v>
      </c>
      <c r="N18" s="54">
        <f t="shared" si="4"/>
        <v>105600</v>
      </c>
      <c r="O18" s="54">
        <f t="shared" si="5"/>
        <v>84480</v>
      </c>
      <c r="P18" s="54">
        <v>8</v>
      </c>
      <c r="Q18" s="48" t="s">
        <v>135</v>
      </c>
      <c r="R18" s="49" t="s">
        <v>108</v>
      </c>
      <c r="S18" s="48" t="s">
        <v>136</v>
      </c>
      <c r="T18" s="69"/>
      <c r="W18" s="39"/>
    </row>
    <row r="19" customFormat="1" ht="36" spans="1:23">
      <c r="A19" s="70">
        <v>10</v>
      </c>
      <c r="B19" s="49" t="s">
        <v>102</v>
      </c>
      <c r="C19" s="49" t="s">
        <v>139</v>
      </c>
      <c r="D19" s="49" t="s">
        <v>18</v>
      </c>
      <c r="E19" s="49">
        <v>25</v>
      </c>
      <c r="F19" s="70" t="s">
        <v>140</v>
      </c>
      <c r="G19" s="49" t="s">
        <v>20</v>
      </c>
      <c r="H19" s="49" t="s">
        <v>139</v>
      </c>
      <c r="I19" s="49" t="s">
        <v>141</v>
      </c>
      <c r="J19" s="49" t="s">
        <v>142</v>
      </c>
      <c r="K19" s="49">
        <v>80</v>
      </c>
      <c r="L19" s="49">
        <v>1116</v>
      </c>
      <c r="M19" s="70">
        <v>4</v>
      </c>
      <c r="N19" s="54">
        <f t="shared" si="4"/>
        <v>714240</v>
      </c>
      <c r="O19" s="54">
        <f t="shared" si="5"/>
        <v>571392</v>
      </c>
      <c r="P19" s="54">
        <v>52</v>
      </c>
      <c r="Q19" s="48" t="s">
        <v>143</v>
      </c>
      <c r="R19" s="49" t="s">
        <v>108</v>
      </c>
      <c r="S19" s="48" t="s">
        <v>144</v>
      </c>
      <c r="T19" s="69"/>
    </row>
    <row r="20" s="39" customFormat="1" ht="36" spans="1:23">
      <c r="A20" s="18">
        <v>11</v>
      </c>
      <c r="B20" s="49" t="s">
        <v>102</v>
      </c>
      <c r="C20" s="49" t="s">
        <v>145</v>
      </c>
      <c r="D20" s="49" t="s">
        <v>18</v>
      </c>
      <c r="E20" s="49">
        <v>38</v>
      </c>
      <c r="F20" s="49" t="s">
        <v>146</v>
      </c>
      <c r="G20" s="49" t="s">
        <v>20</v>
      </c>
      <c r="H20" s="49" t="s">
        <v>145</v>
      </c>
      <c r="I20" s="49" t="s">
        <v>147</v>
      </c>
      <c r="J20" s="49" t="s">
        <v>148</v>
      </c>
      <c r="K20" s="49">
        <v>14</v>
      </c>
      <c r="L20" s="72">
        <v>197</v>
      </c>
      <c r="M20" s="72">
        <v>3.5</v>
      </c>
      <c r="N20" s="54">
        <f t="shared" si="4"/>
        <v>110320</v>
      </c>
      <c r="O20" s="54">
        <f t="shared" si="5"/>
        <v>88256</v>
      </c>
      <c r="P20" s="54">
        <v>9</v>
      </c>
      <c r="Q20" s="49" t="s">
        <v>149</v>
      </c>
      <c r="R20" s="49" t="s">
        <v>108</v>
      </c>
      <c r="S20" s="49" t="s">
        <v>150</v>
      </c>
      <c r="T20" s="72"/>
    </row>
    <row r="21" s="39" customFormat="1" ht="36" spans="1:23">
      <c r="A21" s="18">
        <v>12</v>
      </c>
      <c r="B21" s="49" t="s">
        <v>102</v>
      </c>
      <c r="C21" s="49" t="s">
        <v>145</v>
      </c>
      <c r="D21" s="49" t="s">
        <v>18</v>
      </c>
      <c r="E21" s="49">
        <v>38</v>
      </c>
      <c r="F21" s="49" t="s">
        <v>151</v>
      </c>
      <c r="G21" s="49" t="s">
        <v>20</v>
      </c>
      <c r="H21" s="49" t="s">
        <v>145</v>
      </c>
      <c r="I21" s="49" t="s">
        <v>147</v>
      </c>
      <c r="J21" s="49" t="s">
        <v>152</v>
      </c>
      <c r="K21" s="49">
        <v>11</v>
      </c>
      <c r="L21" s="72">
        <v>164</v>
      </c>
      <c r="M21" s="72">
        <v>3.5</v>
      </c>
      <c r="N21" s="54">
        <f t="shared" si="4"/>
        <v>91840</v>
      </c>
      <c r="O21" s="54">
        <f t="shared" si="5"/>
        <v>73472</v>
      </c>
      <c r="P21" s="54">
        <v>7</v>
      </c>
      <c r="Q21" s="49" t="s">
        <v>153</v>
      </c>
      <c r="R21" s="49" t="s">
        <v>108</v>
      </c>
      <c r="S21" s="49" t="s">
        <v>154</v>
      </c>
      <c r="T21" s="72"/>
    </row>
    <row r="22" customFormat="1" spans="1:23">
      <c r="A22" s="18"/>
      <c r="B22" s="49"/>
      <c r="C22" s="49"/>
      <c r="D22" s="49"/>
      <c r="E22" s="49"/>
      <c r="F22" s="70"/>
      <c r="G22" s="49"/>
      <c r="H22" s="49"/>
      <c r="I22" s="49"/>
      <c r="J22" s="49"/>
      <c r="K22" s="49"/>
      <c r="L22" s="49"/>
      <c r="M22" s="70"/>
      <c r="N22" s="54"/>
      <c r="O22" s="54">
        <f>SUM(O10:O21)</f>
        <v>1300992</v>
      </c>
      <c r="P22" s="54">
        <f>SUM(P10:P21)</f>
        <v>120</v>
      </c>
      <c r="Q22" s="48"/>
      <c r="R22" s="49"/>
      <c r="S22" s="48"/>
      <c r="T22" s="69"/>
    </row>
    <row r="23" s="40" customFormat="1" ht="33.75" spans="1:23">
      <c r="A23" s="18">
        <v>1</v>
      </c>
      <c r="B23" s="55" t="s">
        <v>155</v>
      </c>
      <c r="C23" s="73" t="s">
        <v>156</v>
      </c>
      <c r="D23" s="74" t="s">
        <v>27</v>
      </c>
      <c r="E23" s="51">
        <v>45</v>
      </c>
      <c r="F23" s="73" t="s">
        <v>157</v>
      </c>
      <c r="G23" s="73" t="s">
        <v>20</v>
      </c>
      <c r="H23" s="73" t="s">
        <v>156</v>
      </c>
      <c r="I23" s="73" t="s">
        <v>158</v>
      </c>
      <c r="J23" s="73" t="s">
        <v>159</v>
      </c>
      <c r="K23" s="73">
        <v>150</v>
      </c>
      <c r="L23" s="73">
        <v>2327</v>
      </c>
      <c r="M23" s="75">
        <v>4</v>
      </c>
      <c r="N23" s="54">
        <f>L23*M23*160</f>
        <v>1489280</v>
      </c>
      <c r="O23" s="54">
        <f>N23*0.8</f>
        <v>1191424</v>
      </c>
      <c r="P23" s="54">
        <v>120</v>
      </c>
      <c r="Q23" s="73" t="s">
        <v>160</v>
      </c>
      <c r="R23" s="73" t="s">
        <v>161</v>
      </c>
      <c r="S23" s="73" t="s">
        <v>160</v>
      </c>
      <c r="T23" s="76"/>
    </row>
    <row r="24" s="41" customFormat="1" spans="1:23">
      <c r="A24" s="77"/>
      <c r="B24" s="55"/>
      <c r="C24" s="73"/>
      <c r="D24" s="74"/>
      <c r="E24" s="51"/>
      <c r="F24" s="73"/>
      <c r="G24" s="73"/>
      <c r="H24" s="73"/>
      <c r="I24" s="73"/>
      <c r="J24" s="73"/>
      <c r="K24" s="73"/>
      <c r="L24" s="73"/>
      <c r="M24" s="75"/>
      <c r="N24" s="54"/>
      <c r="O24" s="54"/>
      <c r="P24" s="54">
        <v>120</v>
      </c>
      <c r="Q24" s="73"/>
      <c r="R24" s="73"/>
      <c r="S24" s="73"/>
      <c r="T24" s="76"/>
    </row>
    <row r="25" s="37" customFormat="1" ht="35" customHeight="1" spans="1:23">
      <c r="A25" s="18">
        <v>1</v>
      </c>
      <c r="B25" s="33" t="s">
        <v>162</v>
      </c>
      <c r="C25" s="9" t="s">
        <v>163</v>
      </c>
      <c r="D25" s="54" t="s">
        <v>18</v>
      </c>
      <c r="E25" s="33">
        <v>16</v>
      </c>
      <c r="F25" s="78" t="s">
        <v>164</v>
      </c>
      <c r="G25" s="33" t="s">
        <v>20</v>
      </c>
      <c r="H25" s="9" t="s">
        <v>163</v>
      </c>
      <c r="I25" s="9" t="s">
        <v>165</v>
      </c>
      <c r="J25" s="78" t="s">
        <v>166</v>
      </c>
      <c r="K25" s="9">
        <v>136</v>
      </c>
      <c r="L25" s="9">
        <v>2114</v>
      </c>
      <c r="M25" s="25">
        <v>4</v>
      </c>
      <c r="N25" s="54">
        <f>L25*M25*160</f>
        <v>1352960</v>
      </c>
      <c r="O25" s="54">
        <f>N25*0.8</f>
        <v>1082368</v>
      </c>
      <c r="P25" s="54">
        <v>108</v>
      </c>
      <c r="Q25" s="79" t="s">
        <v>167</v>
      </c>
      <c r="R25" s="10" t="s">
        <v>108</v>
      </c>
      <c r="S25" s="12" t="s">
        <v>168</v>
      </c>
      <c r="T25" s="49"/>
    </row>
    <row r="26" s="37" customFormat="1" ht="12" spans="1:23">
      <c r="A26" s="18"/>
      <c r="B26" s="33"/>
      <c r="C26" s="9"/>
      <c r="D26" s="54"/>
      <c r="E26" s="33"/>
      <c r="F26" s="78"/>
      <c r="G26" s="33"/>
      <c r="H26" s="9"/>
      <c r="I26" s="9"/>
      <c r="J26" s="78"/>
      <c r="K26" s="9"/>
      <c r="L26" s="9"/>
      <c r="M26" s="25"/>
      <c r="N26" s="54"/>
      <c r="O26" s="54"/>
      <c r="P26" s="54">
        <v>108</v>
      </c>
      <c r="Q26" s="79"/>
      <c r="R26" s="10"/>
      <c r="S26" s="12"/>
      <c r="T26" s="49"/>
    </row>
    <row r="27" s="42" customFormat="1" ht="36" spans="1:23">
      <c r="A27" s="18">
        <v>1</v>
      </c>
      <c r="B27" s="10" t="s">
        <v>169</v>
      </c>
      <c r="C27" s="18" t="s">
        <v>170</v>
      </c>
      <c r="D27" s="18" t="s">
        <v>18</v>
      </c>
      <c r="E27" s="51">
        <v>102</v>
      </c>
      <c r="F27" s="78" t="s">
        <v>171</v>
      </c>
      <c r="G27" s="10" t="s">
        <v>20</v>
      </c>
      <c r="H27" s="18" t="s">
        <v>170</v>
      </c>
      <c r="I27" s="54" t="s">
        <v>172</v>
      </c>
      <c r="J27" s="78" t="s">
        <v>173</v>
      </c>
      <c r="K27" s="18">
        <v>16</v>
      </c>
      <c r="L27" s="18">
        <v>243</v>
      </c>
      <c r="M27" s="80">
        <v>4</v>
      </c>
      <c r="N27" s="54">
        <f t="shared" ref="N27:N33" si="6">L27*M27*160</f>
        <v>155520</v>
      </c>
      <c r="O27" s="54">
        <f t="shared" ref="O27:O33" si="7">N27*0.8</f>
        <v>124416</v>
      </c>
      <c r="P27" s="54">
        <v>12</v>
      </c>
      <c r="Q27" s="12" t="s">
        <v>174</v>
      </c>
      <c r="R27" s="54" t="s">
        <v>24</v>
      </c>
      <c r="S27" s="12" t="s">
        <v>175</v>
      </c>
      <c r="T27" s="81"/>
    </row>
    <row r="28" s="42" customFormat="1" ht="36" spans="1:23">
      <c r="A28" s="18">
        <v>2</v>
      </c>
      <c r="B28" s="10" t="s">
        <v>169</v>
      </c>
      <c r="C28" s="18" t="s">
        <v>170</v>
      </c>
      <c r="D28" s="18" t="s">
        <v>18</v>
      </c>
      <c r="E28" s="51">
        <v>102</v>
      </c>
      <c r="F28" s="78" t="s">
        <v>176</v>
      </c>
      <c r="G28" s="10" t="s">
        <v>20</v>
      </c>
      <c r="H28" s="18" t="s">
        <v>170</v>
      </c>
      <c r="I28" s="54" t="s">
        <v>172</v>
      </c>
      <c r="J28" s="78" t="s">
        <v>177</v>
      </c>
      <c r="K28" s="18">
        <v>25</v>
      </c>
      <c r="L28" s="18">
        <v>383</v>
      </c>
      <c r="M28" s="80">
        <v>4</v>
      </c>
      <c r="N28" s="54">
        <f t="shared" si="6"/>
        <v>245120</v>
      </c>
      <c r="O28" s="54">
        <f t="shared" si="7"/>
        <v>196096</v>
      </c>
      <c r="P28" s="54">
        <v>19</v>
      </c>
      <c r="Q28" s="12" t="s">
        <v>178</v>
      </c>
      <c r="R28" s="54" t="s">
        <v>24</v>
      </c>
      <c r="S28" s="12" t="s">
        <v>179</v>
      </c>
      <c r="T28" s="81"/>
    </row>
    <row r="29" s="42" customFormat="1" ht="36" spans="1:23">
      <c r="A29" s="18">
        <v>3</v>
      </c>
      <c r="B29" s="9" t="s">
        <v>169</v>
      </c>
      <c r="C29" s="54" t="s">
        <v>180</v>
      </c>
      <c r="D29" s="54" t="s">
        <v>18</v>
      </c>
      <c r="E29" s="82">
        <v>103</v>
      </c>
      <c r="F29" s="78" t="s">
        <v>181</v>
      </c>
      <c r="G29" s="10" t="s">
        <v>20</v>
      </c>
      <c r="H29" s="18" t="s">
        <v>180</v>
      </c>
      <c r="I29" s="9" t="s">
        <v>182</v>
      </c>
      <c r="J29" s="78" t="s">
        <v>183</v>
      </c>
      <c r="K29" s="16">
        <v>25</v>
      </c>
      <c r="L29" s="16">
        <v>376</v>
      </c>
      <c r="M29" s="16">
        <v>4</v>
      </c>
      <c r="N29" s="54">
        <f t="shared" si="6"/>
        <v>240640</v>
      </c>
      <c r="O29" s="54">
        <f t="shared" si="7"/>
        <v>192512</v>
      </c>
      <c r="P29" s="54">
        <v>19</v>
      </c>
      <c r="Q29" s="79" t="s">
        <v>184</v>
      </c>
      <c r="R29" s="12" t="s">
        <v>108</v>
      </c>
      <c r="S29" s="79" t="s">
        <v>185</v>
      </c>
      <c r="T29" s="12"/>
    </row>
    <row r="30" s="42" customFormat="1" ht="36" spans="1:23">
      <c r="A30" s="18">
        <v>4</v>
      </c>
      <c r="B30" s="9" t="s">
        <v>169</v>
      </c>
      <c r="C30" s="54" t="s">
        <v>180</v>
      </c>
      <c r="D30" s="54" t="s">
        <v>18</v>
      </c>
      <c r="E30" s="82">
        <v>103</v>
      </c>
      <c r="F30" s="78" t="s">
        <v>186</v>
      </c>
      <c r="G30" s="10" t="s">
        <v>20</v>
      </c>
      <c r="H30" s="18" t="s">
        <v>180</v>
      </c>
      <c r="I30" s="9" t="s">
        <v>182</v>
      </c>
      <c r="J30" s="78" t="s">
        <v>187</v>
      </c>
      <c r="K30" s="16">
        <v>14</v>
      </c>
      <c r="L30" s="16">
        <v>206</v>
      </c>
      <c r="M30" s="16">
        <v>4</v>
      </c>
      <c r="N30" s="54">
        <f t="shared" si="6"/>
        <v>131840</v>
      </c>
      <c r="O30" s="54">
        <f t="shared" si="7"/>
        <v>105472</v>
      </c>
      <c r="P30" s="54">
        <v>10</v>
      </c>
      <c r="Q30" s="79" t="s">
        <v>184</v>
      </c>
      <c r="R30" s="12" t="s">
        <v>108</v>
      </c>
      <c r="S30" s="79" t="s">
        <v>185</v>
      </c>
      <c r="T30" s="12"/>
    </row>
    <row r="31" s="42" customFormat="1" ht="36" spans="1:23">
      <c r="A31" s="18">
        <v>5</v>
      </c>
      <c r="B31" s="9" t="s">
        <v>169</v>
      </c>
      <c r="C31" s="54" t="s">
        <v>188</v>
      </c>
      <c r="D31" s="33" t="s">
        <v>18</v>
      </c>
      <c r="E31" s="82">
        <v>87</v>
      </c>
      <c r="F31" s="78" t="s">
        <v>189</v>
      </c>
      <c r="G31" s="10" t="s">
        <v>20</v>
      </c>
      <c r="H31" s="18" t="s">
        <v>188</v>
      </c>
      <c r="I31" s="9" t="s">
        <v>190</v>
      </c>
      <c r="J31" s="78" t="s">
        <v>191</v>
      </c>
      <c r="K31" s="16">
        <v>24</v>
      </c>
      <c r="L31" s="16">
        <v>430</v>
      </c>
      <c r="M31" s="16">
        <v>3.5</v>
      </c>
      <c r="N31" s="54">
        <f t="shared" si="6"/>
        <v>240800</v>
      </c>
      <c r="O31" s="54">
        <f t="shared" si="7"/>
        <v>192640</v>
      </c>
      <c r="P31" s="54">
        <v>19</v>
      </c>
      <c r="Q31" s="79" t="s">
        <v>192</v>
      </c>
      <c r="R31" s="12" t="s">
        <v>24</v>
      </c>
      <c r="S31" s="79" t="s">
        <v>193</v>
      </c>
      <c r="T31" s="12"/>
    </row>
    <row r="32" s="42" customFormat="1" ht="36" spans="1:23">
      <c r="A32" s="18">
        <v>6</v>
      </c>
      <c r="B32" s="9" t="s">
        <v>169</v>
      </c>
      <c r="C32" s="54" t="s">
        <v>188</v>
      </c>
      <c r="D32" s="33" t="s">
        <v>18</v>
      </c>
      <c r="E32" s="82">
        <v>87</v>
      </c>
      <c r="F32" s="78" t="s">
        <v>189</v>
      </c>
      <c r="G32" s="10" t="s">
        <v>20</v>
      </c>
      <c r="H32" s="18" t="s">
        <v>188</v>
      </c>
      <c r="I32" s="9" t="s">
        <v>190</v>
      </c>
      <c r="J32" s="78" t="s">
        <v>194</v>
      </c>
      <c r="K32" s="16">
        <v>26</v>
      </c>
      <c r="L32" s="16">
        <v>460</v>
      </c>
      <c r="M32" s="16">
        <v>3.5</v>
      </c>
      <c r="N32" s="54">
        <f t="shared" si="6"/>
        <v>257600</v>
      </c>
      <c r="O32" s="54">
        <f t="shared" si="7"/>
        <v>206080</v>
      </c>
      <c r="P32" s="54">
        <v>20</v>
      </c>
      <c r="Q32" s="79" t="s">
        <v>192</v>
      </c>
      <c r="R32" s="12" t="s">
        <v>24</v>
      </c>
      <c r="S32" s="79" t="s">
        <v>193</v>
      </c>
      <c r="T32" s="12"/>
    </row>
    <row r="33" s="42" customFormat="1" ht="36" spans="1:20">
      <c r="A33" s="18">
        <v>7</v>
      </c>
      <c r="B33" s="9" t="s">
        <v>169</v>
      </c>
      <c r="C33" s="54" t="s">
        <v>188</v>
      </c>
      <c r="D33" s="33" t="s">
        <v>18</v>
      </c>
      <c r="E33" s="82">
        <v>87</v>
      </c>
      <c r="F33" s="78" t="s">
        <v>195</v>
      </c>
      <c r="G33" s="10" t="s">
        <v>20</v>
      </c>
      <c r="H33" s="18" t="s">
        <v>188</v>
      </c>
      <c r="I33" s="9" t="s">
        <v>190</v>
      </c>
      <c r="J33" s="78" t="s">
        <v>196</v>
      </c>
      <c r="K33" s="16">
        <v>26</v>
      </c>
      <c r="L33" s="16">
        <v>400</v>
      </c>
      <c r="M33" s="16">
        <v>4</v>
      </c>
      <c r="N33" s="54">
        <f t="shared" si="6"/>
        <v>256000</v>
      </c>
      <c r="O33" s="54">
        <f t="shared" si="7"/>
        <v>204800</v>
      </c>
      <c r="P33" s="54">
        <v>20</v>
      </c>
      <c r="Q33" s="79" t="s">
        <v>197</v>
      </c>
      <c r="R33" s="12" t="s">
        <v>24</v>
      </c>
      <c r="S33" s="79" t="s">
        <v>198</v>
      </c>
      <c r="T33" s="12"/>
    </row>
    <row r="34" s="43" customFormat="1" ht="14.25" spans="1:20">
      <c r="A34" s="18"/>
      <c r="B34" s="9"/>
      <c r="C34" s="54"/>
      <c r="D34" s="33"/>
      <c r="E34" s="82"/>
      <c r="F34" s="78"/>
      <c r="G34" s="10"/>
      <c r="H34" s="18"/>
      <c r="I34" s="9"/>
      <c r="J34" s="78"/>
      <c r="K34" s="16"/>
      <c r="L34" s="16"/>
      <c r="M34" s="16"/>
      <c r="N34" s="54"/>
      <c r="O34" s="54">
        <f>SUM(O27:O33)</f>
        <v>1222016</v>
      </c>
      <c r="P34" s="54">
        <f>SUM(P27:P33)</f>
        <v>119</v>
      </c>
      <c r="Q34" s="79"/>
      <c r="R34" s="12"/>
      <c r="S34" s="79"/>
      <c r="T34" s="12"/>
    </row>
    <row r="35" s="37" customFormat="1" ht="35" customHeight="1" spans="1:20">
      <c r="A35" s="18">
        <v>1</v>
      </c>
      <c r="B35" s="49" t="s">
        <v>199</v>
      </c>
      <c r="C35" s="10" t="s">
        <v>200</v>
      </c>
      <c r="D35" s="10" t="s">
        <v>18</v>
      </c>
      <c r="E35" s="10">
        <v>48</v>
      </c>
      <c r="F35" s="10" t="s">
        <v>201</v>
      </c>
      <c r="G35" s="10" t="s">
        <v>20</v>
      </c>
      <c r="H35" s="18" t="s">
        <v>200</v>
      </c>
      <c r="I35" s="10" t="s">
        <v>202</v>
      </c>
      <c r="J35" s="10" t="s">
        <v>203</v>
      </c>
      <c r="K35" s="18">
        <v>56</v>
      </c>
      <c r="L35" s="18">
        <v>991</v>
      </c>
      <c r="M35" s="80">
        <v>3.5</v>
      </c>
      <c r="N35" s="54">
        <f>L35*M35*160</f>
        <v>554960</v>
      </c>
      <c r="O35" s="54">
        <f>N35*0.8</f>
        <v>443968</v>
      </c>
      <c r="P35" s="54">
        <v>44</v>
      </c>
      <c r="Q35" s="12" t="s">
        <v>204</v>
      </c>
      <c r="R35" s="10" t="s">
        <v>108</v>
      </c>
      <c r="S35" s="12" t="s">
        <v>204</v>
      </c>
      <c r="T35" s="83"/>
    </row>
    <row r="36" s="37" customFormat="1" ht="36" spans="1:20">
      <c r="A36" s="18">
        <v>2</v>
      </c>
      <c r="B36" s="49" t="s">
        <v>199</v>
      </c>
      <c r="C36" s="84" t="s">
        <v>205</v>
      </c>
      <c r="D36" s="84" t="s">
        <v>27</v>
      </c>
      <c r="E36" s="49">
        <v>87</v>
      </c>
      <c r="F36" s="49" t="s">
        <v>206</v>
      </c>
      <c r="G36" s="49" t="s">
        <v>20</v>
      </c>
      <c r="H36" s="48" t="s">
        <v>205</v>
      </c>
      <c r="I36" s="84" t="s">
        <v>207</v>
      </c>
      <c r="J36" s="49" t="s">
        <v>208</v>
      </c>
      <c r="K36" s="48">
        <v>18</v>
      </c>
      <c r="L36" s="48">
        <v>341.6</v>
      </c>
      <c r="M36" s="85"/>
      <c r="N36" s="54">
        <v>174784</v>
      </c>
      <c r="O36" s="54">
        <f>N36*0.8</f>
        <v>139827.2</v>
      </c>
      <c r="P36" s="54">
        <v>14</v>
      </c>
      <c r="Q36" s="86" t="s">
        <v>209</v>
      </c>
      <c r="R36" s="84" t="s">
        <v>108</v>
      </c>
      <c r="S36" s="86" t="s">
        <v>210</v>
      </c>
      <c r="T36" s="49"/>
    </row>
    <row r="37" s="37" customFormat="1" ht="36" spans="1:20">
      <c r="A37" s="18">
        <v>3</v>
      </c>
      <c r="B37" s="49" t="s">
        <v>199</v>
      </c>
      <c r="C37" s="84" t="s">
        <v>205</v>
      </c>
      <c r="D37" s="84" t="s">
        <v>27</v>
      </c>
      <c r="E37" s="49">
        <v>87</v>
      </c>
      <c r="F37" s="49" t="s">
        <v>211</v>
      </c>
      <c r="G37" s="49" t="s">
        <v>20</v>
      </c>
      <c r="H37" s="48" t="s">
        <v>205</v>
      </c>
      <c r="I37" s="84" t="s">
        <v>207</v>
      </c>
      <c r="J37" s="49" t="s">
        <v>212</v>
      </c>
      <c r="K37" s="48">
        <v>25</v>
      </c>
      <c r="L37" s="48">
        <v>383.2</v>
      </c>
      <c r="M37" s="85">
        <v>4</v>
      </c>
      <c r="N37" s="54">
        <f>L37*M37*160</f>
        <v>245248</v>
      </c>
      <c r="O37" s="54">
        <f>N37*0.8</f>
        <v>196198.4</v>
      </c>
      <c r="P37" s="54">
        <v>19</v>
      </c>
      <c r="Q37" s="86" t="s">
        <v>213</v>
      </c>
      <c r="R37" s="84" t="s">
        <v>108</v>
      </c>
      <c r="S37" s="86" t="s">
        <v>214</v>
      </c>
      <c r="T37" s="49"/>
    </row>
    <row r="38" s="37" customFormat="1" ht="36" spans="1:20">
      <c r="A38" s="18">
        <v>4</v>
      </c>
      <c r="B38" s="10" t="s">
        <v>199</v>
      </c>
      <c r="C38" s="54" t="s">
        <v>215</v>
      </c>
      <c r="D38" s="54" t="s">
        <v>27</v>
      </c>
      <c r="E38" s="10">
        <v>58</v>
      </c>
      <c r="F38" s="10" t="s">
        <v>216</v>
      </c>
      <c r="G38" s="10" t="s">
        <v>20</v>
      </c>
      <c r="H38" s="18" t="s">
        <v>215</v>
      </c>
      <c r="I38" s="54" t="s">
        <v>217</v>
      </c>
      <c r="J38" s="10" t="s">
        <v>218</v>
      </c>
      <c r="K38" s="18">
        <v>54</v>
      </c>
      <c r="L38" s="18">
        <v>838</v>
      </c>
      <c r="M38" s="80">
        <v>4</v>
      </c>
      <c r="N38" s="54">
        <f>L38*M38*160</f>
        <v>536320</v>
      </c>
      <c r="O38" s="54">
        <f>N38*0.8</f>
        <v>429056</v>
      </c>
      <c r="P38" s="54">
        <v>42</v>
      </c>
      <c r="Q38" s="12" t="s">
        <v>219</v>
      </c>
      <c r="R38" s="54" t="s">
        <v>108</v>
      </c>
      <c r="S38" s="12" t="s">
        <v>220</v>
      </c>
      <c r="T38" s="49"/>
    </row>
    <row r="39" s="37" customFormat="1" ht="23" customHeight="1" spans="1:20">
      <c r="A39" s="18"/>
      <c r="B39" s="49"/>
      <c r="C39" s="84"/>
      <c r="D39" s="18"/>
      <c r="E39" s="49"/>
      <c r="F39" s="84"/>
      <c r="G39" s="10"/>
      <c r="H39" s="48"/>
      <c r="I39" s="84"/>
      <c r="J39" s="87"/>
      <c r="K39" s="87"/>
      <c r="L39" s="87"/>
      <c r="M39" s="87"/>
      <c r="N39" s="54"/>
      <c r="O39" s="54">
        <f>SUM(O35:O38)</f>
        <v>1209049.6</v>
      </c>
      <c r="P39" s="54">
        <f>SUM(P35:P38)</f>
        <v>119</v>
      </c>
      <c r="Q39" s="88"/>
      <c r="R39" s="88"/>
      <c r="S39" s="88"/>
      <c r="T39" s="49"/>
    </row>
    <row r="40" s="37" customFormat="1" ht="60" spans="1:20">
      <c r="A40" s="18">
        <v>1</v>
      </c>
      <c r="B40" s="10" t="s">
        <v>231</v>
      </c>
      <c r="C40" s="18" t="s">
        <v>232</v>
      </c>
      <c r="D40" s="18" t="s">
        <v>18</v>
      </c>
      <c r="E40" s="18">
        <v>55</v>
      </c>
      <c r="F40" s="33" t="s">
        <v>233</v>
      </c>
      <c r="G40" s="33" t="s">
        <v>20</v>
      </c>
      <c r="H40" s="33" t="s">
        <v>234</v>
      </c>
      <c r="I40" s="33" t="s">
        <v>235</v>
      </c>
      <c r="J40" s="33" t="s">
        <v>236</v>
      </c>
      <c r="K40" s="79">
        <v>63</v>
      </c>
      <c r="L40" s="79">
        <v>1123</v>
      </c>
      <c r="M40" s="53">
        <v>3.5</v>
      </c>
      <c r="N40" s="54">
        <f>L40*M40*160</f>
        <v>628880</v>
      </c>
      <c r="O40" s="54">
        <f>N40*0.8</f>
        <v>503104</v>
      </c>
      <c r="P40" s="54">
        <v>50</v>
      </c>
      <c r="Q40" s="33" t="s">
        <v>237</v>
      </c>
      <c r="R40" s="33" t="s">
        <v>161</v>
      </c>
      <c r="S40" s="33" t="s">
        <v>238</v>
      </c>
      <c r="T40" s="49"/>
    </row>
    <row r="41" s="37" customFormat="1" ht="48" spans="1:20">
      <c r="A41" s="18">
        <v>2</v>
      </c>
      <c r="B41" s="10" t="s">
        <v>231</v>
      </c>
      <c r="C41" s="18" t="s">
        <v>239</v>
      </c>
      <c r="D41" s="18" t="s">
        <v>18</v>
      </c>
      <c r="E41" s="18">
        <v>39</v>
      </c>
      <c r="F41" s="33" t="s">
        <v>240</v>
      </c>
      <c r="G41" s="33" t="s">
        <v>20</v>
      </c>
      <c r="H41" s="33" t="s">
        <v>241</v>
      </c>
      <c r="I41" s="33" t="s">
        <v>242</v>
      </c>
      <c r="J41" s="33" t="s">
        <v>243</v>
      </c>
      <c r="K41" s="79">
        <v>30</v>
      </c>
      <c r="L41" s="79">
        <v>553</v>
      </c>
      <c r="M41" s="53">
        <v>3.5</v>
      </c>
      <c r="N41" s="54">
        <f>L41*M41*160</f>
        <v>309680</v>
      </c>
      <c r="O41" s="54">
        <f>N41*0.8</f>
        <v>247744</v>
      </c>
      <c r="P41" s="54">
        <v>25</v>
      </c>
      <c r="Q41" s="33" t="s">
        <v>244</v>
      </c>
      <c r="R41" s="33" t="s">
        <v>161</v>
      </c>
      <c r="S41" s="33" t="s">
        <v>245</v>
      </c>
      <c r="T41" s="49"/>
    </row>
    <row r="42" s="37" customFormat="1" ht="48" spans="1:20">
      <c r="A42" s="18">
        <v>3</v>
      </c>
      <c r="B42" s="10" t="s">
        <v>231</v>
      </c>
      <c r="C42" s="18" t="s">
        <v>246</v>
      </c>
      <c r="D42" s="18" t="s">
        <v>18</v>
      </c>
      <c r="E42" s="18">
        <v>41</v>
      </c>
      <c r="F42" s="33" t="s">
        <v>247</v>
      </c>
      <c r="G42" s="33" t="s">
        <v>20</v>
      </c>
      <c r="H42" s="33" t="s">
        <v>248</v>
      </c>
      <c r="I42" s="33" t="s">
        <v>249</v>
      </c>
      <c r="J42" s="33" t="s">
        <v>250</v>
      </c>
      <c r="K42" s="79">
        <v>45</v>
      </c>
      <c r="L42" s="79">
        <v>805</v>
      </c>
      <c r="M42" s="53">
        <v>3.5</v>
      </c>
      <c r="N42" s="54">
        <f>L42*M42*160</f>
        <v>450800</v>
      </c>
      <c r="O42" s="54">
        <f>N42*0.8</f>
        <v>360640</v>
      </c>
      <c r="P42" s="54">
        <v>36</v>
      </c>
      <c r="Q42" s="33" t="s">
        <v>251</v>
      </c>
      <c r="R42" s="33" t="s">
        <v>161</v>
      </c>
      <c r="S42" s="33" t="s">
        <v>252</v>
      </c>
      <c r="T42" s="49"/>
    </row>
    <row r="43" s="37" customFormat="1" ht="60" spans="1:20">
      <c r="A43" s="18">
        <v>4</v>
      </c>
      <c r="B43" s="10" t="s">
        <v>231</v>
      </c>
      <c r="C43" s="18" t="s">
        <v>253</v>
      </c>
      <c r="D43" s="18" t="s">
        <v>18</v>
      </c>
      <c r="E43" s="18">
        <v>49</v>
      </c>
      <c r="F43" s="33" t="s">
        <v>254</v>
      </c>
      <c r="G43" s="33" t="s">
        <v>20</v>
      </c>
      <c r="H43" s="33" t="s">
        <v>253</v>
      </c>
      <c r="I43" s="33" t="s">
        <v>255</v>
      </c>
      <c r="J43" s="33" t="s">
        <v>256</v>
      </c>
      <c r="K43" s="79">
        <v>50</v>
      </c>
      <c r="L43" s="79">
        <v>896</v>
      </c>
      <c r="M43" s="53">
        <v>3.5</v>
      </c>
      <c r="N43" s="54">
        <f>L43*M43*160</f>
        <v>501760</v>
      </c>
      <c r="O43" s="54">
        <f>N43*0.8</f>
        <v>401408</v>
      </c>
      <c r="P43" s="54">
        <v>40</v>
      </c>
      <c r="Q43" s="33" t="s">
        <v>257</v>
      </c>
      <c r="R43" s="33" t="s">
        <v>161</v>
      </c>
      <c r="S43" s="33" t="s">
        <v>258</v>
      </c>
      <c r="T43" s="49"/>
    </row>
    <row r="44" s="37" customFormat="1" ht="48" spans="1:20">
      <c r="A44" s="18">
        <v>5</v>
      </c>
      <c r="B44" s="10" t="s">
        <v>231</v>
      </c>
      <c r="C44" s="18" t="s">
        <v>259</v>
      </c>
      <c r="D44" s="18" t="s">
        <v>18</v>
      </c>
      <c r="E44" s="18">
        <v>48</v>
      </c>
      <c r="F44" s="33" t="s">
        <v>260</v>
      </c>
      <c r="G44" s="33" t="s">
        <v>20</v>
      </c>
      <c r="H44" s="33" t="s">
        <v>259</v>
      </c>
      <c r="I44" s="33" t="s">
        <v>261</v>
      </c>
      <c r="J44" s="33" t="s">
        <v>262</v>
      </c>
      <c r="K44" s="79">
        <v>33</v>
      </c>
      <c r="L44" s="79">
        <v>587</v>
      </c>
      <c r="M44" s="53">
        <v>3.5</v>
      </c>
      <c r="N44" s="54">
        <f>L44*M44*160</f>
        <v>328720</v>
      </c>
      <c r="O44" s="54">
        <f>N44*0.8</f>
        <v>262976</v>
      </c>
      <c r="P44" s="54">
        <v>26</v>
      </c>
      <c r="Q44" s="33" t="s">
        <v>263</v>
      </c>
      <c r="R44" s="33" t="s">
        <v>161</v>
      </c>
      <c r="S44" s="33" t="s">
        <v>264</v>
      </c>
      <c r="T44" s="49"/>
    </row>
    <row r="45" s="37" customFormat="1" ht="21" customHeight="1" spans="1:20">
      <c r="A45" s="18"/>
      <c r="B45" s="10"/>
      <c r="C45" s="18"/>
      <c r="D45" s="18"/>
      <c r="E45" s="18"/>
      <c r="F45" s="33"/>
      <c r="G45" s="33"/>
      <c r="H45" s="33"/>
      <c r="I45" s="33"/>
      <c r="J45" s="33"/>
      <c r="K45" s="79"/>
      <c r="L45" s="79"/>
      <c r="M45" s="53"/>
      <c r="N45" s="54"/>
      <c r="O45" s="54">
        <f>SUM(O40:O44)</f>
        <v>1775872</v>
      </c>
      <c r="P45" s="54">
        <f>SUM(P40:P44)</f>
        <v>177</v>
      </c>
      <c r="Q45" s="33"/>
      <c r="R45" s="33"/>
      <c r="S45" s="33"/>
      <c r="T45" s="49"/>
    </row>
    <row r="46" s="43" customFormat="1" ht="36" spans="1:20">
      <c r="A46" s="18">
        <v>1</v>
      </c>
      <c r="B46" s="10" t="s">
        <v>286</v>
      </c>
      <c r="C46" s="18" t="s">
        <v>287</v>
      </c>
      <c r="D46" s="18" t="s">
        <v>18</v>
      </c>
      <c r="E46" s="51">
        <v>63</v>
      </c>
      <c r="F46" s="10" t="s">
        <v>288</v>
      </c>
      <c r="G46" s="10" t="s">
        <v>20</v>
      </c>
      <c r="H46" s="18" t="s">
        <v>287</v>
      </c>
      <c r="I46" s="54" t="s">
        <v>289</v>
      </c>
      <c r="J46" s="18" t="s">
        <v>290</v>
      </c>
      <c r="K46" s="18">
        <v>93</v>
      </c>
      <c r="L46" s="18">
        <v>1456</v>
      </c>
      <c r="M46" s="80">
        <v>4</v>
      </c>
      <c r="N46" s="54">
        <f t="shared" ref="N46:N48" si="8">L46*M46*160</f>
        <v>931840</v>
      </c>
      <c r="O46" s="54">
        <f t="shared" ref="O46:O48" si="9">N46*0.8</f>
        <v>745472</v>
      </c>
      <c r="P46" s="54">
        <v>75</v>
      </c>
      <c r="Q46" s="12" t="s">
        <v>291</v>
      </c>
      <c r="R46" s="54" t="s">
        <v>108</v>
      </c>
      <c r="S46" s="12" t="s">
        <v>292</v>
      </c>
      <c r="T46" s="10"/>
    </row>
    <row r="47" s="43" customFormat="1" ht="36" spans="1:20">
      <c r="A47" s="18">
        <v>2</v>
      </c>
      <c r="B47" s="10" t="s">
        <v>286</v>
      </c>
      <c r="C47" s="54" t="s">
        <v>293</v>
      </c>
      <c r="D47" s="54" t="s">
        <v>18</v>
      </c>
      <c r="E47" s="10">
        <v>7</v>
      </c>
      <c r="F47" s="18" t="s">
        <v>294</v>
      </c>
      <c r="G47" s="10" t="s">
        <v>20</v>
      </c>
      <c r="H47" s="18" t="s">
        <v>293</v>
      </c>
      <c r="I47" s="54" t="s">
        <v>295</v>
      </c>
      <c r="J47" s="10" t="s">
        <v>296</v>
      </c>
      <c r="K47" s="18">
        <v>44</v>
      </c>
      <c r="L47" s="18">
        <v>798</v>
      </c>
      <c r="M47" s="80">
        <v>3.5</v>
      </c>
      <c r="N47" s="54">
        <f t="shared" si="8"/>
        <v>446880</v>
      </c>
      <c r="O47" s="54">
        <f t="shared" si="9"/>
        <v>357504</v>
      </c>
      <c r="P47" s="54">
        <v>36</v>
      </c>
      <c r="Q47" s="12" t="s">
        <v>297</v>
      </c>
      <c r="R47" s="54" t="s">
        <v>108</v>
      </c>
      <c r="S47" s="12" t="s">
        <v>298</v>
      </c>
      <c r="T47" s="10"/>
    </row>
    <row r="48" s="43" customFormat="1" ht="36" spans="1:20">
      <c r="A48" s="18">
        <v>3</v>
      </c>
      <c r="B48" s="10" t="s">
        <v>286</v>
      </c>
      <c r="C48" s="18" t="s">
        <v>299</v>
      </c>
      <c r="D48" s="18" t="s">
        <v>18</v>
      </c>
      <c r="E48" s="51">
        <v>50</v>
      </c>
      <c r="F48" s="18" t="s">
        <v>300</v>
      </c>
      <c r="G48" s="10" t="s">
        <v>20</v>
      </c>
      <c r="H48" s="18" t="s">
        <v>299</v>
      </c>
      <c r="I48" s="54" t="s">
        <v>301</v>
      </c>
      <c r="J48" s="18" t="s">
        <v>302</v>
      </c>
      <c r="K48" s="18">
        <v>18</v>
      </c>
      <c r="L48" s="18">
        <v>317</v>
      </c>
      <c r="M48" s="80">
        <v>3.5</v>
      </c>
      <c r="N48" s="54">
        <f t="shared" si="8"/>
        <v>177520</v>
      </c>
      <c r="O48" s="54">
        <f t="shared" si="9"/>
        <v>142016</v>
      </c>
      <c r="P48" s="54">
        <v>14</v>
      </c>
      <c r="Q48" s="12" t="s">
        <v>303</v>
      </c>
      <c r="R48" s="54" t="s">
        <v>108</v>
      </c>
      <c r="S48" s="12" t="s">
        <v>304</v>
      </c>
      <c r="T48" s="89"/>
    </row>
    <row r="49" s="1" customFormat="1" spans="13:16">
      <c r="M49" s="44"/>
      <c r="O49" s="90">
        <f>SUM(O46:O48)</f>
        <v>1244992</v>
      </c>
      <c r="P49" s="90">
        <f>SUM(P46:P48)</f>
        <v>125</v>
      </c>
    </row>
  </sheetData>
  <mergeCells count="21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topLeftCell="A9" workbookViewId="0">
      <selection activeCell="M20" sqref="M20"/>
    </sheetView>
  </sheetViews>
  <sheetFormatPr defaultColWidth="9" defaultRowHeight="13.5"/>
  <cols>
    <col min="1" max="1" width="4" style="2" customWidth="1"/>
    <col min="2" max="2" width="6" style="2" customWidth="1"/>
    <col min="3" max="3" width="11.125" style="2" customWidth="1"/>
    <col min="4" max="4" width="9" style="3"/>
    <col min="5" max="5" width="7.125" style="3" customWidth="1"/>
    <col min="6" max="6" width="7.375" style="2" customWidth="1"/>
    <col min="7" max="7" width="7.75" style="2" customWidth="1"/>
    <col min="8" max="8" width="14" style="2" customWidth="1"/>
    <col min="9" max="9" width="7.25" style="2" customWidth="1"/>
    <col min="10" max="10" width="7.125" style="2" customWidth="1"/>
    <col min="11" max="11" width="20.625" style="2" customWidth="1"/>
    <col min="12" max="12" width="9" style="2"/>
    <col min="13" max="13" width="14.125" style="2" customWidth="1"/>
    <col min="14" max="14" width="6.25" customWidth="1"/>
  </cols>
  <sheetData>
    <row r="1" s="1" customFormat="1" ht="34" customHeight="1" spans="1:14">
      <c r="A1" s="4" t="s">
        <v>312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" customHeight="1" spans="1:14">
      <c r="A2" s="5" t="s">
        <v>1</v>
      </c>
      <c r="B2" s="5" t="s">
        <v>313</v>
      </c>
      <c r="C2" s="5" t="s">
        <v>6</v>
      </c>
      <c r="D2" s="5" t="s">
        <v>7</v>
      </c>
      <c r="E2" s="6" t="s">
        <v>314</v>
      </c>
      <c r="F2" s="5" t="s">
        <v>8</v>
      </c>
      <c r="G2" s="5" t="s">
        <v>9</v>
      </c>
      <c r="H2" s="5" t="s">
        <v>10</v>
      </c>
      <c r="I2" s="5" t="s">
        <v>315</v>
      </c>
      <c r="J2" s="5" t="s">
        <v>316</v>
      </c>
      <c r="K2" s="7" t="s">
        <v>12</v>
      </c>
      <c r="L2" s="7" t="s">
        <v>13</v>
      </c>
      <c r="M2" s="7" t="s">
        <v>14</v>
      </c>
      <c r="N2" s="7" t="s">
        <v>309</v>
      </c>
    </row>
    <row r="3" s="1" customFormat="1" ht="60" customHeight="1" spans="1:14">
      <c r="A3" s="5"/>
      <c r="B3" s="5"/>
      <c r="C3" s="5"/>
      <c r="D3" s="5"/>
      <c r="E3" s="8"/>
      <c r="F3" s="5"/>
      <c r="G3" s="5"/>
      <c r="H3" s="5"/>
      <c r="I3" s="5"/>
      <c r="J3" s="5"/>
      <c r="K3" s="7"/>
      <c r="L3" s="7"/>
      <c r="M3" s="7"/>
      <c r="N3" s="7"/>
    </row>
    <row r="4" customFormat="1" ht="65" customHeight="1" spans="1:14">
      <c r="A4" s="9">
        <v>1</v>
      </c>
      <c r="B4" s="10" t="s">
        <v>317</v>
      </c>
      <c r="C4" s="10" t="s">
        <v>318</v>
      </c>
      <c r="D4" s="10" t="s">
        <v>319</v>
      </c>
      <c r="E4" s="10" t="s">
        <v>320</v>
      </c>
      <c r="F4" s="10" t="s">
        <v>321</v>
      </c>
      <c r="G4" s="10" t="s">
        <v>322</v>
      </c>
      <c r="H4" s="10" t="s">
        <v>323</v>
      </c>
      <c r="I4" s="10">
        <v>600</v>
      </c>
      <c r="J4" s="11">
        <v>600</v>
      </c>
      <c r="K4" s="12" t="s">
        <v>324</v>
      </c>
      <c r="L4" s="10" t="s">
        <v>325</v>
      </c>
      <c r="M4" s="12" t="s">
        <v>324</v>
      </c>
      <c r="N4" s="13"/>
    </row>
    <row r="5" ht="36" spans="1:14">
      <c r="A5" s="9">
        <v>2</v>
      </c>
      <c r="B5" s="14" t="s">
        <v>326</v>
      </c>
      <c r="C5" s="14" t="s">
        <v>327</v>
      </c>
      <c r="D5" s="14" t="s">
        <v>328</v>
      </c>
      <c r="E5" s="15" t="s">
        <v>320</v>
      </c>
      <c r="F5" s="14" t="s">
        <v>321</v>
      </c>
      <c r="G5" s="14" t="s">
        <v>329</v>
      </c>
      <c r="H5" s="14" t="s">
        <v>330</v>
      </c>
      <c r="I5" s="14">
        <v>150</v>
      </c>
      <c r="J5" s="14">
        <v>150</v>
      </c>
      <c r="K5" s="14" t="s">
        <v>331</v>
      </c>
      <c r="L5" s="14" t="s">
        <v>332</v>
      </c>
      <c r="M5" s="14" t="s">
        <v>331</v>
      </c>
      <c r="N5" s="13"/>
    </row>
    <row r="6" customFormat="1" ht="36" spans="1:14">
      <c r="A6" s="9">
        <v>3</v>
      </c>
      <c r="B6" s="14" t="s">
        <v>333</v>
      </c>
      <c r="C6" s="14" t="s">
        <v>334</v>
      </c>
      <c r="D6" s="14" t="s">
        <v>335</v>
      </c>
      <c r="E6" s="14" t="s">
        <v>320</v>
      </c>
      <c r="F6" s="14" t="s">
        <v>321</v>
      </c>
      <c r="G6" s="14" t="s">
        <v>336</v>
      </c>
      <c r="H6" s="14" t="s">
        <v>337</v>
      </c>
      <c r="I6" s="14">
        <v>1000</v>
      </c>
      <c r="J6" s="14">
        <v>1000</v>
      </c>
      <c r="K6" s="14" t="s">
        <v>338</v>
      </c>
      <c r="L6" s="10" t="s">
        <v>325</v>
      </c>
      <c r="M6" s="14" t="s">
        <v>339</v>
      </c>
      <c r="N6" s="13"/>
    </row>
    <row r="7" ht="58" customHeight="1" spans="1:14">
      <c r="A7" s="9">
        <v>4</v>
      </c>
      <c r="B7" s="11" t="s">
        <v>340</v>
      </c>
      <c r="C7" s="14" t="s">
        <v>341</v>
      </c>
      <c r="D7" s="14" t="s">
        <v>342</v>
      </c>
      <c r="E7" s="15" t="s">
        <v>320</v>
      </c>
      <c r="F7" s="11" t="s">
        <v>321</v>
      </c>
      <c r="G7" s="14" t="s">
        <v>343</v>
      </c>
      <c r="H7" s="14" t="s">
        <v>344</v>
      </c>
      <c r="I7" s="14">
        <v>200</v>
      </c>
      <c r="J7" s="11">
        <v>200</v>
      </c>
      <c r="K7" s="14" t="s">
        <v>344</v>
      </c>
      <c r="L7" s="10" t="s">
        <v>332</v>
      </c>
      <c r="M7" s="14" t="s">
        <v>345</v>
      </c>
      <c r="N7" s="13"/>
    </row>
    <row r="8" ht="48" spans="1:14">
      <c r="A8" s="9">
        <v>5</v>
      </c>
      <c r="B8" s="11" t="s">
        <v>346</v>
      </c>
      <c r="C8" s="10" t="s">
        <v>347</v>
      </c>
      <c r="D8" s="10" t="s">
        <v>348</v>
      </c>
      <c r="E8" s="9" t="s">
        <v>320</v>
      </c>
      <c r="F8" s="10" t="s">
        <v>349</v>
      </c>
      <c r="G8" s="10" t="s">
        <v>350</v>
      </c>
      <c r="H8" s="10" t="s">
        <v>351</v>
      </c>
      <c r="I8" s="16">
        <v>90</v>
      </c>
      <c r="J8" s="16">
        <v>54</v>
      </c>
      <c r="K8" s="12" t="s">
        <v>352</v>
      </c>
      <c r="L8" s="12" t="s">
        <v>24</v>
      </c>
      <c r="M8" s="12" t="s">
        <v>353</v>
      </c>
      <c r="N8" s="13"/>
    </row>
    <row r="9" ht="48" spans="1:14">
      <c r="A9" s="9">
        <v>6</v>
      </c>
      <c r="B9" s="11" t="s">
        <v>346</v>
      </c>
      <c r="C9" s="10" t="s">
        <v>354</v>
      </c>
      <c r="D9" s="10" t="s">
        <v>348</v>
      </c>
      <c r="E9" s="9" t="s">
        <v>320</v>
      </c>
      <c r="F9" s="10" t="s">
        <v>355</v>
      </c>
      <c r="G9" s="10" t="s">
        <v>350</v>
      </c>
      <c r="H9" s="10" t="s">
        <v>351</v>
      </c>
      <c r="I9" s="16">
        <v>90</v>
      </c>
      <c r="J9" s="16">
        <v>72</v>
      </c>
      <c r="K9" s="12" t="s">
        <v>352</v>
      </c>
      <c r="L9" s="12" t="s">
        <v>24</v>
      </c>
      <c r="M9" s="12" t="s">
        <v>353</v>
      </c>
      <c r="N9" s="13"/>
    </row>
    <row r="10" ht="48" spans="1:14">
      <c r="A10" s="9">
        <v>7</v>
      </c>
      <c r="B10" s="11" t="s">
        <v>346</v>
      </c>
      <c r="C10" s="10" t="s">
        <v>356</v>
      </c>
      <c r="D10" s="10" t="s">
        <v>348</v>
      </c>
      <c r="E10" s="10" t="s">
        <v>320</v>
      </c>
      <c r="F10" s="10" t="s">
        <v>357</v>
      </c>
      <c r="G10" s="10" t="s">
        <v>350</v>
      </c>
      <c r="H10" s="10" t="s">
        <v>358</v>
      </c>
      <c r="I10" s="16">
        <v>21</v>
      </c>
      <c r="J10" s="16">
        <v>16</v>
      </c>
      <c r="K10" s="17" t="s">
        <v>359</v>
      </c>
      <c r="L10" s="12" t="s">
        <v>24</v>
      </c>
      <c r="M10" s="17" t="s">
        <v>360</v>
      </c>
      <c r="N10" s="13"/>
    </row>
    <row r="11" ht="48" customHeight="1" spans="1:14">
      <c r="A11" s="9">
        <v>8</v>
      </c>
      <c r="B11" s="11" t="s">
        <v>346</v>
      </c>
      <c r="C11" s="10" t="s">
        <v>361</v>
      </c>
      <c r="D11" s="10" t="s">
        <v>348</v>
      </c>
      <c r="E11" s="10" t="s">
        <v>320</v>
      </c>
      <c r="F11" s="10" t="s">
        <v>362</v>
      </c>
      <c r="G11" s="10" t="s">
        <v>350</v>
      </c>
      <c r="H11" s="10" t="s">
        <v>363</v>
      </c>
      <c r="I11" s="16">
        <v>100</v>
      </c>
      <c r="J11" s="16">
        <v>80</v>
      </c>
      <c r="K11" s="17" t="s">
        <v>364</v>
      </c>
      <c r="L11" s="12" t="s">
        <v>24</v>
      </c>
      <c r="M11" s="17" t="s">
        <v>365</v>
      </c>
      <c r="N11" s="13"/>
    </row>
    <row r="12" ht="48" spans="1:14">
      <c r="A12" s="9">
        <v>9</v>
      </c>
      <c r="B12" s="11" t="s">
        <v>346</v>
      </c>
      <c r="C12" s="10" t="s">
        <v>366</v>
      </c>
      <c r="D12" s="10" t="s">
        <v>348</v>
      </c>
      <c r="E12" s="10" t="s">
        <v>320</v>
      </c>
      <c r="F12" s="9" t="s">
        <v>367</v>
      </c>
      <c r="G12" s="10" t="s">
        <v>350</v>
      </c>
      <c r="H12" s="10" t="s">
        <v>368</v>
      </c>
      <c r="I12" s="16">
        <v>20</v>
      </c>
      <c r="J12" s="16">
        <v>16</v>
      </c>
      <c r="K12" s="12" t="s">
        <v>369</v>
      </c>
      <c r="L12" s="12" t="s">
        <v>24</v>
      </c>
      <c r="M12" s="12" t="s">
        <v>370</v>
      </c>
      <c r="N12" s="13"/>
    </row>
    <row r="13" ht="48" spans="1:14">
      <c r="A13" s="9">
        <v>10</v>
      </c>
      <c r="B13" s="11" t="s">
        <v>16</v>
      </c>
      <c r="C13" s="10" t="s">
        <v>371</v>
      </c>
      <c r="D13" s="10" t="s">
        <v>348</v>
      </c>
      <c r="E13" s="9" t="s">
        <v>320</v>
      </c>
      <c r="F13" s="10" t="s">
        <v>372</v>
      </c>
      <c r="G13" s="10" t="s">
        <v>373</v>
      </c>
      <c r="H13" s="10" t="s">
        <v>374</v>
      </c>
      <c r="I13" s="16">
        <v>40</v>
      </c>
      <c r="J13" s="16">
        <v>32</v>
      </c>
      <c r="K13" s="12" t="s">
        <v>375</v>
      </c>
      <c r="L13" s="12" t="s">
        <v>24</v>
      </c>
      <c r="M13" s="12" t="s">
        <v>376</v>
      </c>
      <c r="N13" s="13"/>
    </row>
    <row r="14" ht="36" spans="1:14">
      <c r="A14" s="9">
        <v>11</v>
      </c>
      <c r="B14" s="11" t="s">
        <v>16</v>
      </c>
      <c r="C14" s="10" t="s">
        <v>377</v>
      </c>
      <c r="D14" s="10" t="s">
        <v>348</v>
      </c>
      <c r="E14" s="10" t="s">
        <v>320</v>
      </c>
      <c r="F14" s="10" t="s">
        <v>378</v>
      </c>
      <c r="G14" s="10" t="s">
        <v>379</v>
      </c>
      <c r="H14" s="10" t="s">
        <v>380</v>
      </c>
      <c r="I14" s="16">
        <v>125</v>
      </c>
      <c r="J14" s="16">
        <v>100</v>
      </c>
      <c r="K14" s="18" t="s">
        <v>381</v>
      </c>
      <c r="L14" s="10" t="s">
        <v>24</v>
      </c>
      <c r="M14" s="18" t="s">
        <v>382</v>
      </c>
      <c r="N14" s="13"/>
    </row>
    <row r="15" ht="36" spans="1:14">
      <c r="A15" s="9">
        <v>12</v>
      </c>
      <c r="B15" s="11" t="s">
        <v>16</v>
      </c>
      <c r="C15" s="10" t="s">
        <v>383</v>
      </c>
      <c r="D15" s="10" t="s">
        <v>348</v>
      </c>
      <c r="E15" s="10" t="s">
        <v>320</v>
      </c>
      <c r="F15" s="10" t="s">
        <v>17</v>
      </c>
      <c r="G15" s="10" t="s">
        <v>21</v>
      </c>
      <c r="H15" s="10" t="s">
        <v>384</v>
      </c>
      <c r="I15" s="16">
        <v>200</v>
      </c>
      <c r="J15" s="16">
        <v>160</v>
      </c>
      <c r="K15" s="10" t="s">
        <v>385</v>
      </c>
      <c r="L15" s="10" t="s">
        <v>24</v>
      </c>
      <c r="M15" s="17" t="s">
        <v>386</v>
      </c>
      <c r="N15" s="13"/>
    </row>
    <row r="16" ht="36" spans="1:14">
      <c r="A16" s="9">
        <v>13</v>
      </c>
      <c r="B16" s="11" t="s">
        <v>16</v>
      </c>
      <c r="C16" s="19" t="s">
        <v>387</v>
      </c>
      <c r="D16" s="19" t="s">
        <v>348</v>
      </c>
      <c r="E16" s="19" t="s">
        <v>320</v>
      </c>
      <c r="F16" s="19" t="s">
        <v>388</v>
      </c>
      <c r="G16" s="19" t="s">
        <v>389</v>
      </c>
      <c r="H16" s="19" t="s">
        <v>390</v>
      </c>
      <c r="I16" s="16">
        <v>80</v>
      </c>
      <c r="J16" s="20">
        <v>64</v>
      </c>
      <c r="K16" s="21" t="s">
        <v>391</v>
      </c>
      <c r="L16" s="19" t="s">
        <v>24</v>
      </c>
      <c r="M16" s="21" t="s">
        <v>392</v>
      </c>
      <c r="N16" s="13"/>
    </row>
    <row r="17" ht="48" spans="1:14">
      <c r="A17" s="9">
        <v>14</v>
      </c>
      <c r="B17" s="11" t="s">
        <v>41</v>
      </c>
      <c r="C17" s="10" t="s">
        <v>393</v>
      </c>
      <c r="D17" s="10" t="s">
        <v>348</v>
      </c>
      <c r="E17" s="10" t="s">
        <v>320</v>
      </c>
      <c r="F17" s="10" t="s">
        <v>394</v>
      </c>
      <c r="G17" s="9" t="s">
        <v>395</v>
      </c>
      <c r="H17" s="10" t="s">
        <v>396</v>
      </c>
      <c r="I17" s="16">
        <v>80</v>
      </c>
      <c r="J17" s="16">
        <v>80</v>
      </c>
      <c r="K17" s="18" t="s">
        <v>397</v>
      </c>
      <c r="L17" s="12" t="s">
        <v>24</v>
      </c>
      <c r="M17" s="18" t="s">
        <v>398</v>
      </c>
      <c r="N17" s="13"/>
    </row>
    <row r="18" ht="48" spans="1:14">
      <c r="A18" s="9">
        <v>15</v>
      </c>
      <c r="B18" s="11" t="s">
        <v>41</v>
      </c>
      <c r="C18" s="10" t="s">
        <v>399</v>
      </c>
      <c r="D18" s="10" t="s">
        <v>348</v>
      </c>
      <c r="E18" s="18" t="s">
        <v>400</v>
      </c>
      <c r="F18" s="10" t="s">
        <v>401</v>
      </c>
      <c r="G18" s="18" t="s">
        <v>402</v>
      </c>
      <c r="H18" s="10" t="s">
        <v>403</v>
      </c>
      <c r="I18" s="16">
        <v>120</v>
      </c>
      <c r="J18" s="16">
        <v>120</v>
      </c>
      <c r="K18" s="22" t="s">
        <v>404</v>
      </c>
      <c r="L18" s="18" t="s">
        <v>161</v>
      </c>
      <c r="M18" s="22" t="s">
        <v>405</v>
      </c>
      <c r="N18" s="13"/>
    </row>
    <row r="19" ht="48" spans="1:14">
      <c r="A19" s="9">
        <v>16</v>
      </c>
      <c r="B19" s="11" t="s">
        <v>41</v>
      </c>
      <c r="C19" s="10" t="s">
        <v>406</v>
      </c>
      <c r="D19" s="10" t="s">
        <v>348</v>
      </c>
      <c r="E19" s="18" t="s">
        <v>320</v>
      </c>
      <c r="F19" s="10" t="s">
        <v>401</v>
      </c>
      <c r="G19" s="18" t="s">
        <v>402</v>
      </c>
      <c r="H19" s="10" t="s">
        <v>407</v>
      </c>
      <c r="I19" s="16">
        <v>60</v>
      </c>
      <c r="J19" s="16">
        <v>60</v>
      </c>
      <c r="K19" s="22" t="s">
        <v>408</v>
      </c>
      <c r="L19" s="18" t="s">
        <v>161</v>
      </c>
      <c r="M19" s="22" t="s">
        <v>409</v>
      </c>
      <c r="N19" s="13"/>
    </row>
    <row r="20" ht="84" spans="1:14">
      <c r="A20" s="9">
        <v>17</v>
      </c>
      <c r="B20" s="11" t="s">
        <v>41</v>
      </c>
      <c r="C20" s="18" t="s">
        <v>410</v>
      </c>
      <c r="D20" s="18" t="s">
        <v>348</v>
      </c>
      <c r="E20" s="18" t="s">
        <v>400</v>
      </c>
      <c r="F20" s="18" t="s">
        <v>411</v>
      </c>
      <c r="G20" s="18" t="s">
        <v>412</v>
      </c>
      <c r="H20" s="18" t="s">
        <v>413</v>
      </c>
      <c r="I20" s="16">
        <v>40</v>
      </c>
      <c r="J20" s="23">
        <v>40</v>
      </c>
      <c r="K20" s="24" t="s">
        <v>414</v>
      </c>
      <c r="L20" s="18" t="s">
        <v>24</v>
      </c>
      <c r="M20" s="24" t="s">
        <v>415</v>
      </c>
      <c r="N20" s="13"/>
    </row>
    <row r="21" ht="60" spans="1:14">
      <c r="A21" s="9">
        <v>18</v>
      </c>
      <c r="B21" s="11" t="s">
        <v>41</v>
      </c>
      <c r="C21" s="10" t="s">
        <v>416</v>
      </c>
      <c r="D21" s="10" t="s">
        <v>348</v>
      </c>
      <c r="E21" s="18" t="s">
        <v>400</v>
      </c>
      <c r="F21" s="10" t="s">
        <v>417</v>
      </c>
      <c r="G21" s="10" t="s">
        <v>418</v>
      </c>
      <c r="H21" s="10" t="s">
        <v>419</v>
      </c>
      <c r="I21" s="16">
        <v>35</v>
      </c>
      <c r="J21" s="16">
        <v>35</v>
      </c>
      <c r="K21" s="18" t="s">
        <v>420</v>
      </c>
      <c r="L21" s="12" t="s">
        <v>24</v>
      </c>
      <c r="M21" s="18" t="s">
        <v>421</v>
      </c>
      <c r="N21" s="13"/>
    </row>
    <row r="22" ht="48" spans="1:14">
      <c r="A22" s="9">
        <v>19</v>
      </c>
      <c r="B22" s="11" t="s">
        <v>41</v>
      </c>
      <c r="C22" s="18" t="s">
        <v>422</v>
      </c>
      <c r="D22" s="10" t="s">
        <v>348</v>
      </c>
      <c r="E22" s="18" t="s">
        <v>320</v>
      </c>
      <c r="F22" s="18" t="s">
        <v>423</v>
      </c>
      <c r="G22" s="18" t="s">
        <v>424</v>
      </c>
      <c r="H22" s="10" t="s">
        <v>425</v>
      </c>
      <c r="I22" s="16">
        <v>75</v>
      </c>
      <c r="J22" s="16">
        <v>75</v>
      </c>
      <c r="K22" s="18" t="s">
        <v>426</v>
      </c>
      <c r="L22" s="18" t="s">
        <v>24</v>
      </c>
      <c r="M22" s="18" t="s">
        <v>427</v>
      </c>
      <c r="N22" s="13"/>
    </row>
    <row r="23" ht="48" spans="1:14">
      <c r="A23" s="9">
        <v>20</v>
      </c>
      <c r="B23" s="11" t="s">
        <v>41</v>
      </c>
      <c r="C23" s="10" t="s">
        <v>428</v>
      </c>
      <c r="D23" s="10" t="s">
        <v>348</v>
      </c>
      <c r="E23" s="10" t="s">
        <v>320</v>
      </c>
      <c r="F23" s="10" t="s">
        <v>72</v>
      </c>
      <c r="G23" s="10" t="s">
        <v>429</v>
      </c>
      <c r="H23" s="18" t="s">
        <v>430</v>
      </c>
      <c r="I23" s="16">
        <v>75</v>
      </c>
      <c r="J23" s="16">
        <v>75</v>
      </c>
      <c r="K23" s="17" t="s">
        <v>431</v>
      </c>
      <c r="L23" s="12" t="s">
        <v>24</v>
      </c>
      <c r="M23" s="18" t="s">
        <v>432</v>
      </c>
      <c r="N23" s="13"/>
    </row>
    <row r="24" ht="48" spans="1:14">
      <c r="A24" s="9">
        <v>21</v>
      </c>
      <c r="B24" s="11" t="s">
        <v>41</v>
      </c>
      <c r="C24" s="10" t="s">
        <v>433</v>
      </c>
      <c r="D24" s="18" t="s">
        <v>348</v>
      </c>
      <c r="E24" s="18" t="s">
        <v>400</v>
      </c>
      <c r="F24" s="10" t="s">
        <v>434</v>
      </c>
      <c r="G24" s="10" t="s">
        <v>435</v>
      </c>
      <c r="H24" s="10" t="s">
        <v>436</v>
      </c>
      <c r="I24" s="16">
        <v>28</v>
      </c>
      <c r="J24" s="16">
        <v>28</v>
      </c>
      <c r="K24" s="18" t="s">
        <v>437</v>
      </c>
      <c r="L24" s="12" t="s">
        <v>24</v>
      </c>
      <c r="M24" s="18" t="s">
        <v>438</v>
      </c>
      <c r="N24" s="13"/>
    </row>
    <row r="25" ht="48" spans="1:14">
      <c r="A25" s="9">
        <v>22</v>
      </c>
      <c r="B25" s="11" t="s">
        <v>41</v>
      </c>
      <c r="C25" s="10" t="s">
        <v>439</v>
      </c>
      <c r="D25" s="10" t="s">
        <v>348</v>
      </c>
      <c r="E25" s="10" t="s">
        <v>320</v>
      </c>
      <c r="F25" s="9" t="s">
        <v>440</v>
      </c>
      <c r="G25" s="10" t="s">
        <v>441</v>
      </c>
      <c r="H25" s="10" t="s">
        <v>442</v>
      </c>
      <c r="I25" s="16">
        <v>100</v>
      </c>
      <c r="J25" s="16">
        <v>100</v>
      </c>
      <c r="K25" s="10" t="s">
        <v>443</v>
      </c>
      <c r="L25" s="10" t="s">
        <v>95</v>
      </c>
      <c r="M25" s="10" t="s">
        <v>444</v>
      </c>
      <c r="N25" s="13"/>
    </row>
    <row r="26" ht="48" spans="1:14">
      <c r="A26" s="9">
        <v>23</v>
      </c>
      <c r="B26" s="11" t="s">
        <v>41</v>
      </c>
      <c r="C26" s="10" t="s">
        <v>445</v>
      </c>
      <c r="D26" s="10" t="s">
        <v>348</v>
      </c>
      <c r="E26" s="10" t="s">
        <v>320</v>
      </c>
      <c r="F26" s="9" t="s">
        <v>446</v>
      </c>
      <c r="G26" s="10" t="s">
        <v>441</v>
      </c>
      <c r="H26" s="10" t="s">
        <v>447</v>
      </c>
      <c r="I26" s="16">
        <v>450</v>
      </c>
      <c r="J26" s="16">
        <v>450</v>
      </c>
      <c r="K26" s="10" t="s">
        <v>448</v>
      </c>
      <c r="L26" s="10" t="s">
        <v>95</v>
      </c>
      <c r="M26" s="10" t="s">
        <v>449</v>
      </c>
      <c r="N26" s="13"/>
    </row>
    <row r="27" ht="36" spans="1:14">
      <c r="A27" s="9">
        <v>24</v>
      </c>
      <c r="B27" s="11" t="s">
        <v>41</v>
      </c>
      <c r="C27" s="10" t="s">
        <v>450</v>
      </c>
      <c r="D27" s="10" t="s">
        <v>348</v>
      </c>
      <c r="E27" s="10" t="s">
        <v>320</v>
      </c>
      <c r="F27" s="10" t="s">
        <v>451</v>
      </c>
      <c r="G27" s="10" t="s">
        <v>441</v>
      </c>
      <c r="H27" s="9" t="s">
        <v>452</v>
      </c>
      <c r="I27" s="16">
        <v>100</v>
      </c>
      <c r="J27" s="16">
        <v>100</v>
      </c>
      <c r="K27" s="10" t="s">
        <v>453</v>
      </c>
      <c r="L27" s="10" t="s">
        <v>95</v>
      </c>
      <c r="M27" s="10" t="s">
        <v>453</v>
      </c>
      <c r="N27" s="13"/>
    </row>
    <row r="28" ht="36" spans="1:14">
      <c r="A28" s="9">
        <v>25</v>
      </c>
      <c r="B28" s="25" t="s">
        <v>102</v>
      </c>
      <c r="C28" s="25" t="s">
        <v>454</v>
      </c>
      <c r="D28" s="25" t="s">
        <v>348</v>
      </c>
      <c r="E28" s="25" t="s">
        <v>320</v>
      </c>
      <c r="F28" s="25" t="s">
        <v>455</v>
      </c>
      <c r="G28" s="25" t="s">
        <v>456</v>
      </c>
      <c r="H28" s="25" t="s">
        <v>457</v>
      </c>
      <c r="I28" s="16">
        <v>150</v>
      </c>
      <c r="J28" s="25">
        <v>150</v>
      </c>
      <c r="K28" s="25" t="s">
        <v>458</v>
      </c>
      <c r="L28" s="25" t="s">
        <v>24</v>
      </c>
      <c r="M28" s="25" t="s">
        <v>458</v>
      </c>
      <c r="N28" s="13"/>
    </row>
    <row r="29" ht="48" spans="1:14">
      <c r="A29" s="9">
        <v>26</v>
      </c>
      <c r="B29" s="25" t="s">
        <v>102</v>
      </c>
      <c r="C29" s="25" t="s">
        <v>459</v>
      </c>
      <c r="D29" s="25" t="s">
        <v>348</v>
      </c>
      <c r="E29" s="25" t="s">
        <v>320</v>
      </c>
      <c r="F29" s="25" t="s">
        <v>460</v>
      </c>
      <c r="G29" s="25" t="s">
        <v>461</v>
      </c>
      <c r="H29" s="25" t="s">
        <v>462</v>
      </c>
      <c r="I29" s="16">
        <v>8.5</v>
      </c>
      <c r="J29" s="25">
        <v>8.5</v>
      </c>
      <c r="K29" s="25" t="s">
        <v>463</v>
      </c>
      <c r="L29" s="25" t="s">
        <v>24</v>
      </c>
      <c r="M29" s="26" t="s">
        <v>464</v>
      </c>
      <c r="N29" s="13"/>
    </row>
    <row r="30" ht="48" spans="1:14">
      <c r="A30" s="9">
        <v>27</v>
      </c>
      <c r="B30" s="25" t="s">
        <v>102</v>
      </c>
      <c r="C30" s="25" t="s">
        <v>465</v>
      </c>
      <c r="D30" s="25" t="s">
        <v>348</v>
      </c>
      <c r="E30" s="25" t="s">
        <v>320</v>
      </c>
      <c r="F30" s="25" t="s">
        <v>460</v>
      </c>
      <c r="G30" s="25" t="s">
        <v>461</v>
      </c>
      <c r="H30" s="25" t="s">
        <v>466</v>
      </c>
      <c r="I30" s="16">
        <v>40</v>
      </c>
      <c r="J30" s="25">
        <v>40</v>
      </c>
      <c r="K30" s="25" t="s">
        <v>467</v>
      </c>
      <c r="L30" s="25" t="s">
        <v>24</v>
      </c>
      <c r="M30" s="26" t="s">
        <v>468</v>
      </c>
      <c r="N30" s="13"/>
    </row>
    <row r="31" ht="36" spans="1:14">
      <c r="A31" s="9">
        <v>28</v>
      </c>
      <c r="B31" s="25" t="s">
        <v>102</v>
      </c>
      <c r="C31" s="25" t="s">
        <v>469</v>
      </c>
      <c r="D31" s="25" t="s">
        <v>348</v>
      </c>
      <c r="E31" s="25" t="s">
        <v>320</v>
      </c>
      <c r="F31" s="25" t="s">
        <v>470</v>
      </c>
      <c r="G31" s="25" t="s">
        <v>471</v>
      </c>
      <c r="H31" s="25" t="s">
        <v>472</v>
      </c>
      <c r="I31" s="16">
        <v>100</v>
      </c>
      <c r="J31" s="25">
        <v>100</v>
      </c>
      <c r="K31" s="26" t="s">
        <v>473</v>
      </c>
      <c r="L31" s="26" t="s">
        <v>24</v>
      </c>
      <c r="M31" s="26" t="s">
        <v>474</v>
      </c>
      <c r="N31" s="13"/>
    </row>
    <row r="32" ht="36" spans="1:14">
      <c r="A32" s="9">
        <v>29</v>
      </c>
      <c r="B32" s="25" t="s">
        <v>102</v>
      </c>
      <c r="C32" s="25" t="s">
        <v>475</v>
      </c>
      <c r="D32" s="25" t="s">
        <v>348</v>
      </c>
      <c r="E32" s="25" t="s">
        <v>320</v>
      </c>
      <c r="F32" s="25" t="s">
        <v>131</v>
      </c>
      <c r="G32" s="25" t="s">
        <v>476</v>
      </c>
      <c r="H32" s="25" t="s">
        <v>477</v>
      </c>
      <c r="I32" s="16">
        <v>100</v>
      </c>
      <c r="J32" s="25">
        <v>100</v>
      </c>
      <c r="K32" s="25" t="s">
        <v>478</v>
      </c>
      <c r="L32" s="25" t="s">
        <v>24</v>
      </c>
      <c r="M32" s="25" t="s">
        <v>479</v>
      </c>
      <c r="N32" s="13"/>
    </row>
    <row r="33" ht="60" spans="1:14">
      <c r="A33" s="9">
        <v>30</v>
      </c>
      <c r="B33" s="11" t="s">
        <v>162</v>
      </c>
      <c r="C33" s="10" t="s">
        <v>480</v>
      </c>
      <c r="D33" s="27" t="s">
        <v>348</v>
      </c>
      <c r="E33" s="28" t="s">
        <v>320</v>
      </c>
      <c r="F33" s="28" t="s">
        <v>481</v>
      </c>
      <c r="G33" s="9" t="s">
        <v>482</v>
      </c>
      <c r="H33" s="10" t="s">
        <v>483</v>
      </c>
      <c r="I33" s="16">
        <v>300</v>
      </c>
      <c r="J33" s="16">
        <v>300</v>
      </c>
      <c r="K33" s="29" t="s">
        <v>484</v>
      </c>
      <c r="L33" s="30" t="s">
        <v>24</v>
      </c>
      <c r="M33" s="29" t="s">
        <v>485</v>
      </c>
      <c r="N33" s="13"/>
    </row>
    <row r="34" ht="48" spans="1:14">
      <c r="A34" s="9">
        <v>31</v>
      </c>
      <c r="B34" s="11" t="s">
        <v>162</v>
      </c>
      <c r="C34" s="18" t="s">
        <v>486</v>
      </c>
      <c r="D34" s="18" t="s">
        <v>348</v>
      </c>
      <c r="E34" s="10" t="s">
        <v>320</v>
      </c>
      <c r="F34" s="31" t="s">
        <v>487</v>
      </c>
      <c r="G34" s="31" t="s">
        <v>488</v>
      </c>
      <c r="H34" s="18" t="s">
        <v>489</v>
      </c>
      <c r="I34" s="16">
        <v>100</v>
      </c>
      <c r="J34" s="16">
        <v>100</v>
      </c>
      <c r="K34" s="18" t="s">
        <v>490</v>
      </c>
      <c r="L34" s="12" t="s">
        <v>24</v>
      </c>
      <c r="M34" s="18" t="s">
        <v>491</v>
      </c>
      <c r="N34" s="13"/>
    </row>
    <row r="35" ht="60" spans="1:14">
      <c r="A35" s="9">
        <v>32</v>
      </c>
      <c r="B35" s="11" t="s">
        <v>162</v>
      </c>
      <c r="C35" s="10" t="s">
        <v>492</v>
      </c>
      <c r="D35" s="27" t="s">
        <v>348</v>
      </c>
      <c r="E35" s="28" t="s">
        <v>320</v>
      </c>
      <c r="F35" s="32" t="s">
        <v>493</v>
      </c>
      <c r="G35" s="32" t="s">
        <v>494</v>
      </c>
      <c r="H35" s="10" t="s">
        <v>495</v>
      </c>
      <c r="I35" s="16">
        <v>204</v>
      </c>
      <c r="J35" s="16">
        <v>204</v>
      </c>
      <c r="K35" s="10" t="s">
        <v>496</v>
      </c>
      <c r="L35" s="10" t="s">
        <v>24</v>
      </c>
      <c r="M35" s="10" t="s">
        <v>497</v>
      </c>
      <c r="N35" s="13"/>
    </row>
    <row r="36" ht="48" spans="1:14">
      <c r="A36" s="9">
        <v>33</v>
      </c>
      <c r="B36" s="11" t="s">
        <v>169</v>
      </c>
      <c r="C36" s="10" t="s">
        <v>498</v>
      </c>
      <c r="D36" s="10" t="s">
        <v>348</v>
      </c>
      <c r="E36" s="10" t="s">
        <v>320</v>
      </c>
      <c r="F36" s="9" t="s">
        <v>499</v>
      </c>
      <c r="G36" s="9" t="s">
        <v>500</v>
      </c>
      <c r="H36" s="10" t="s">
        <v>501</v>
      </c>
      <c r="I36" s="16">
        <v>50</v>
      </c>
      <c r="J36" s="16">
        <v>50</v>
      </c>
      <c r="K36" s="12" t="s">
        <v>502</v>
      </c>
      <c r="L36" s="12" t="s">
        <v>24</v>
      </c>
      <c r="M36" s="12" t="s">
        <v>503</v>
      </c>
      <c r="N36" s="13"/>
    </row>
    <row r="37" ht="36" spans="1:14">
      <c r="A37" s="9">
        <v>34</v>
      </c>
      <c r="B37" s="11" t="s">
        <v>169</v>
      </c>
      <c r="C37" s="10" t="s">
        <v>504</v>
      </c>
      <c r="D37" s="10" t="s">
        <v>348</v>
      </c>
      <c r="E37" s="10" t="s">
        <v>320</v>
      </c>
      <c r="F37" s="10" t="s">
        <v>505</v>
      </c>
      <c r="G37" s="9" t="s">
        <v>506</v>
      </c>
      <c r="H37" s="10" t="s">
        <v>507</v>
      </c>
      <c r="I37" s="16">
        <v>260</v>
      </c>
      <c r="J37" s="16">
        <v>260</v>
      </c>
      <c r="K37" s="17" t="s">
        <v>508</v>
      </c>
      <c r="L37" s="12" t="s">
        <v>24</v>
      </c>
      <c r="M37" s="17" t="s">
        <v>508</v>
      </c>
      <c r="N37" s="13"/>
    </row>
    <row r="38" ht="36" spans="1:14">
      <c r="A38" s="9">
        <v>35</v>
      </c>
      <c r="B38" s="10" t="s">
        <v>509</v>
      </c>
      <c r="C38" s="9" t="s">
        <v>510</v>
      </c>
      <c r="D38" s="10" t="s">
        <v>348</v>
      </c>
      <c r="E38" s="10" t="s">
        <v>320</v>
      </c>
      <c r="F38" s="10" t="s">
        <v>511</v>
      </c>
      <c r="G38" s="10" t="s">
        <v>512</v>
      </c>
      <c r="H38" s="10" t="s">
        <v>513</v>
      </c>
      <c r="I38" s="16">
        <v>40</v>
      </c>
      <c r="J38" s="16">
        <v>40</v>
      </c>
      <c r="K38" s="10" t="s">
        <v>514</v>
      </c>
      <c r="L38" s="12" t="s">
        <v>24</v>
      </c>
      <c r="M38" s="10" t="s">
        <v>515</v>
      </c>
      <c r="N38" s="13"/>
    </row>
    <row r="39" ht="60" spans="1:14">
      <c r="A39" s="9">
        <v>36</v>
      </c>
      <c r="B39" s="10" t="s">
        <v>509</v>
      </c>
      <c r="C39" s="10" t="s">
        <v>516</v>
      </c>
      <c r="D39" s="10" t="s">
        <v>348</v>
      </c>
      <c r="E39" s="10" t="s">
        <v>320</v>
      </c>
      <c r="F39" s="9" t="s">
        <v>517</v>
      </c>
      <c r="G39" s="10" t="s">
        <v>518</v>
      </c>
      <c r="H39" s="10" t="s">
        <v>519</v>
      </c>
      <c r="I39" s="16">
        <v>200</v>
      </c>
      <c r="J39" s="16">
        <v>200</v>
      </c>
      <c r="K39" s="17" t="s">
        <v>520</v>
      </c>
      <c r="L39" s="12" t="s">
        <v>24</v>
      </c>
      <c r="M39" s="17" t="s">
        <v>521</v>
      </c>
      <c r="N39" s="13"/>
    </row>
    <row r="40" ht="72" spans="1:14">
      <c r="A40" s="9">
        <v>37</v>
      </c>
      <c r="B40" s="11" t="s">
        <v>231</v>
      </c>
      <c r="C40" s="10" t="s">
        <v>522</v>
      </c>
      <c r="D40" s="10" t="s">
        <v>348</v>
      </c>
      <c r="E40" s="10" t="s">
        <v>320</v>
      </c>
      <c r="F40" s="9" t="s">
        <v>523</v>
      </c>
      <c r="G40" s="9" t="s">
        <v>524</v>
      </c>
      <c r="H40" s="10" t="s">
        <v>525</v>
      </c>
      <c r="I40" s="16">
        <v>60</v>
      </c>
      <c r="J40" s="16">
        <v>60</v>
      </c>
      <c r="K40" s="17" t="s">
        <v>526</v>
      </c>
      <c r="L40" s="12" t="s">
        <v>24</v>
      </c>
      <c r="M40" s="17" t="s">
        <v>526</v>
      </c>
      <c r="N40" s="13"/>
    </row>
    <row r="41" ht="72" spans="1:14">
      <c r="A41" s="9">
        <v>38</v>
      </c>
      <c r="B41" s="11" t="s">
        <v>231</v>
      </c>
      <c r="C41" s="10" t="s">
        <v>527</v>
      </c>
      <c r="D41" s="10" t="s">
        <v>348</v>
      </c>
      <c r="E41" s="10" t="s">
        <v>320</v>
      </c>
      <c r="F41" s="9" t="s">
        <v>528</v>
      </c>
      <c r="G41" s="9" t="s">
        <v>529</v>
      </c>
      <c r="H41" s="10" t="s">
        <v>530</v>
      </c>
      <c r="I41" s="16">
        <v>216</v>
      </c>
      <c r="J41" s="16">
        <v>216</v>
      </c>
      <c r="K41" s="17" t="s">
        <v>531</v>
      </c>
      <c r="L41" s="12" t="s">
        <v>24</v>
      </c>
      <c r="M41" s="17" t="s">
        <v>531</v>
      </c>
      <c r="N41" s="13"/>
    </row>
    <row r="42" ht="48" spans="1:14">
      <c r="A42" s="9">
        <v>39</v>
      </c>
      <c r="B42" s="11" t="s">
        <v>286</v>
      </c>
      <c r="C42" s="10" t="s">
        <v>532</v>
      </c>
      <c r="D42" s="9" t="s">
        <v>348</v>
      </c>
      <c r="E42" s="10" t="s">
        <v>320</v>
      </c>
      <c r="F42" s="10" t="s">
        <v>533</v>
      </c>
      <c r="G42" s="10" t="s">
        <v>534</v>
      </c>
      <c r="H42" s="10" t="s">
        <v>535</v>
      </c>
      <c r="I42" s="16">
        <v>100</v>
      </c>
      <c r="J42" s="16">
        <v>100</v>
      </c>
      <c r="K42" s="18" t="s">
        <v>536</v>
      </c>
      <c r="L42" s="12" t="s">
        <v>24</v>
      </c>
      <c r="M42" s="18" t="s">
        <v>537</v>
      </c>
      <c r="N42" s="13"/>
    </row>
    <row r="43" ht="48" spans="1:14">
      <c r="A43" s="9">
        <v>40</v>
      </c>
      <c r="B43" s="11" t="s">
        <v>286</v>
      </c>
      <c r="C43" s="10" t="s">
        <v>538</v>
      </c>
      <c r="D43" s="9" t="s">
        <v>348</v>
      </c>
      <c r="E43" s="10" t="s">
        <v>320</v>
      </c>
      <c r="F43" s="10" t="s">
        <v>539</v>
      </c>
      <c r="G43" s="10" t="s">
        <v>540</v>
      </c>
      <c r="H43" s="10" t="s">
        <v>535</v>
      </c>
      <c r="I43" s="16">
        <v>100</v>
      </c>
      <c r="J43" s="16">
        <v>100</v>
      </c>
      <c r="K43" s="18" t="s">
        <v>536</v>
      </c>
      <c r="L43" s="12" t="s">
        <v>24</v>
      </c>
      <c r="M43" s="18" t="s">
        <v>541</v>
      </c>
      <c r="N43" s="13"/>
    </row>
    <row r="44" ht="48" spans="1:14">
      <c r="A44" s="9">
        <v>41</v>
      </c>
      <c r="B44" s="11" t="s">
        <v>286</v>
      </c>
      <c r="C44" s="10" t="s">
        <v>542</v>
      </c>
      <c r="D44" s="9" t="s">
        <v>348</v>
      </c>
      <c r="E44" s="10" t="s">
        <v>320</v>
      </c>
      <c r="F44" s="10" t="s">
        <v>287</v>
      </c>
      <c r="G44" s="10" t="s">
        <v>289</v>
      </c>
      <c r="H44" s="10" t="s">
        <v>535</v>
      </c>
      <c r="I44" s="16">
        <v>100</v>
      </c>
      <c r="J44" s="16">
        <v>100</v>
      </c>
      <c r="K44" s="18" t="s">
        <v>536</v>
      </c>
      <c r="L44" s="12" t="s">
        <v>24</v>
      </c>
      <c r="M44" s="18" t="s">
        <v>543</v>
      </c>
      <c r="N44" s="13"/>
    </row>
    <row r="45" ht="60" spans="1:14">
      <c r="A45" s="9">
        <v>42</v>
      </c>
      <c r="B45" s="11" t="s">
        <v>155</v>
      </c>
      <c r="C45" s="33" t="s">
        <v>544</v>
      </c>
      <c r="D45" s="33" t="s">
        <v>348</v>
      </c>
      <c r="E45" s="33" t="s">
        <v>320</v>
      </c>
      <c r="F45" s="33" t="s">
        <v>545</v>
      </c>
      <c r="G45" s="34" t="s">
        <v>546</v>
      </c>
      <c r="H45" s="9" t="s">
        <v>547</v>
      </c>
      <c r="I45" s="33">
        <v>54</v>
      </c>
      <c r="J45" s="33">
        <v>54</v>
      </c>
      <c r="K45" s="9" t="s">
        <v>548</v>
      </c>
      <c r="L45" s="12" t="s">
        <v>24</v>
      </c>
      <c r="M45" s="18" t="s">
        <v>549</v>
      </c>
      <c r="N45" s="13"/>
    </row>
    <row r="46" ht="60" spans="1:14">
      <c r="A46" s="9">
        <v>43</v>
      </c>
      <c r="B46" s="11" t="s">
        <v>155</v>
      </c>
      <c r="C46" s="33" t="s">
        <v>550</v>
      </c>
      <c r="D46" s="33" t="s">
        <v>348</v>
      </c>
      <c r="E46" s="33" t="s">
        <v>320</v>
      </c>
      <c r="F46" s="33" t="s">
        <v>551</v>
      </c>
      <c r="G46" s="34" t="s">
        <v>552</v>
      </c>
      <c r="H46" s="9" t="s">
        <v>547</v>
      </c>
      <c r="I46" s="33">
        <v>54</v>
      </c>
      <c r="J46" s="33">
        <v>54</v>
      </c>
      <c r="K46" s="9" t="s">
        <v>548</v>
      </c>
      <c r="L46" s="12" t="s">
        <v>24</v>
      </c>
      <c r="M46" s="18" t="s">
        <v>553</v>
      </c>
      <c r="N46" s="13"/>
    </row>
    <row r="47" ht="60" spans="1:14">
      <c r="A47" s="9">
        <v>44</v>
      </c>
      <c r="B47" s="11" t="s">
        <v>155</v>
      </c>
      <c r="C47" s="33" t="s">
        <v>554</v>
      </c>
      <c r="D47" s="33" t="s">
        <v>348</v>
      </c>
      <c r="E47" s="33" t="s">
        <v>320</v>
      </c>
      <c r="F47" s="33" t="s">
        <v>555</v>
      </c>
      <c r="G47" s="34" t="s">
        <v>556</v>
      </c>
      <c r="H47" s="9" t="s">
        <v>557</v>
      </c>
      <c r="I47" s="33">
        <v>90</v>
      </c>
      <c r="J47" s="33">
        <v>90</v>
      </c>
      <c r="K47" s="9" t="s">
        <v>558</v>
      </c>
      <c r="L47" s="12" t="s">
        <v>24</v>
      </c>
      <c r="M47" s="18" t="s">
        <v>559</v>
      </c>
      <c r="N47" s="13"/>
    </row>
    <row r="48" ht="60" spans="1:14">
      <c r="A48" s="9">
        <v>45</v>
      </c>
      <c r="B48" s="11" t="s">
        <v>155</v>
      </c>
      <c r="C48" s="33" t="s">
        <v>560</v>
      </c>
      <c r="D48" s="33" t="s">
        <v>348</v>
      </c>
      <c r="E48" s="33" t="s">
        <v>320</v>
      </c>
      <c r="F48" s="10" t="s">
        <v>561</v>
      </c>
      <c r="G48" s="10" t="s">
        <v>562</v>
      </c>
      <c r="H48" s="9" t="s">
        <v>557</v>
      </c>
      <c r="I48" s="33">
        <v>90</v>
      </c>
      <c r="J48" s="33">
        <v>82.5</v>
      </c>
      <c r="K48" s="9" t="s">
        <v>563</v>
      </c>
      <c r="L48" s="12" t="s">
        <v>24</v>
      </c>
      <c r="M48" s="18" t="s">
        <v>564</v>
      </c>
      <c r="N48" s="13"/>
    </row>
    <row r="49" ht="60" spans="1:14">
      <c r="A49" s="9">
        <v>46</v>
      </c>
      <c r="B49" s="11" t="s">
        <v>155</v>
      </c>
      <c r="C49" s="35" t="s">
        <v>565</v>
      </c>
      <c r="D49" s="33" t="s">
        <v>348</v>
      </c>
      <c r="E49" s="35" t="s">
        <v>320</v>
      </c>
      <c r="F49" s="35" t="s">
        <v>566</v>
      </c>
      <c r="G49" s="9" t="s">
        <v>567</v>
      </c>
      <c r="H49" s="9" t="s">
        <v>568</v>
      </c>
      <c r="I49" s="35">
        <v>54</v>
      </c>
      <c r="J49" s="35">
        <v>54</v>
      </c>
      <c r="K49" s="9" t="s">
        <v>569</v>
      </c>
      <c r="L49" s="36" t="s">
        <v>24</v>
      </c>
      <c r="M49" s="21" t="s">
        <v>570</v>
      </c>
      <c r="N49" s="13"/>
    </row>
    <row r="50" ht="60" spans="1:14">
      <c r="A50" s="9">
        <v>47</v>
      </c>
      <c r="B50" s="11" t="s">
        <v>155</v>
      </c>
      <c r="C50" s="35" t="s">
        <v>571</v>
      </c>
      <c r="D50" s="33" t="s">
        <v>348</v>
      </c>
      <c r="E50" s="35" t="s">
        <v>320</v>
      </c>
      <c r="F50" s="35" t="s">
        <v>566</v>
      </c>
      <c r="G50" s="9" t="s">
        <v>567</v>
      </c>
      <c r="H50" s="35" t="s">
        <v>572</v>
      </c>
      <c r="I50" s="35">
        <v>27</v>
      </c>
      <c r="J50" s="35">
        <v>27</v>
      </c>
      <c r="K50" s="9" t="s">
        <v>573</v>
      </c>
      <c r="L50" s="36" t="s">
        <v>24</v>
      </c>
      <c r="M50" s="21" t="s">
        <v>574</v>
      </c>
      <c r="N50" s="13"/>
    </row>
  </sheetData>
  <autoFilter xmlns:etc="http://www.wps.cn/officeDocument/2017/etCustomData" ref="A3:XEQ50" etc:filterBottomFollowUsedRange="0">
    <extLst/>
  </autoFilter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1388888888889" right="0.751388888888889" top="0.393055555555556" bottom="0.354166666666667" header="0.196527777777778" footer="0.156944444444444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Sheet5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WPS_1647697382</cp:lastModifiedBy>
  <dcterms:created xsi:type="dcterms:W3CDTF">2020-01-19T06:58:00Z</dcterms:created>
  <dcterms:modified xsi:type="dcterms:W3CDTF">2025-12-12T01:11:17Z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5642B3716EAD489586ACD9A8796107E5_12</vt:lpwstr>
  </property>
  <property fmtid="{D5CDD505-2E9C-101B-9397-08002B2CF9AE}" pid="4" name="CalculationRule">
    <vt:i4>0</vt:i4>
  </property>
</Properties>
</file>